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600" yWindow="105" windowWidth="16515" windowHeight="13095"/>
  </bookViews>
  <sheets>
    <sheet name="Hoja1" sheetId="1" r:id="rId1"/>
    <sheet name="Hoja2" sheetId="2" r:id="rId2"/>
    <sheet name="Hoja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 l="1"/>
  <c r="G11" i="1"/>
  <c r="G10" i="1"/>
  <c r="F55" i="1"/>
  <c r="F12" i="1"/>
  <c r="F11" i="1"/>
  <c r="F10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K6" i="1"/>
  <c r="K7" i="1"/>
  <c r="K5" i="1"/>
  <c r="K4" i="1"/>
  <c r="K3" i="1"/>
  <c r="K2" i="1"/>
  <c r="B14" i="1"/>
  <c r="B17" i="1"/>
  <c r="B20" i="1"/>
  <c r="B23" i="1"/>
  <c r="B26" i="1"/>
  <c r="B29" i="1"/>
  <c r="B32" i="1"/>
  <c r="B35" i="1"/>
  <c r="B38" i="1"/>
  <c r="B41" i="1"/>
  <c r="B44" i="1"/>
  <c r="B47" i="1"/>
  <c r="B50" i="1"/>
  <c r="B53" i="1"/>
  <c r="B13" i="1"/>
  <c r="B16" i="1"/>
  <c r="B19" i="1"/>
  <c r="B22" i="1"/>
  <c r="B25" i="1"/>
  <c r="B28" i="1"/>
  <c r="B31" i="1"/>
  <c r="B34" i="1"/>
  <c r="B37" i="1"/>
  <c r="B40" i="1"/>
  <c r="B43" i="1"/>
  <c r="B46" i="1"/>
  <c r="B49" i="1"/>
  <c r="B52" i="1"/>
  <c r="B12" i="1"/>
  <c r="B15" i="1"/>
  <c r="B18" i="1"/>
  <c r="B21" i="1"/>
  <c r="B24" i="1"/>
  <c r="B27" i="1"/>
  <c r="B30" i="1"/>
  <c r="B33" i="1"/>
  <c r="B36" i="1"/>
  <c r="B39" i="1"/>
  <c r="B42" i="1"/>
  <c r="B45" i="1"/>
  <c r="B48" i="1"/>
  <c r="B51" i="1"/>
</calcChain>
</file>

<file path=xl/sharedStrings.xml><?xml version="1.0" encoding="utf-8"?>
<sst xmlns="http://schemas.openxmlformats.org/spreadsheetml/2006/main" count="160" uniqueCount="158">
  <si>
    <t xml:space="preserve">  Sector servicios &gt; Hostelería y turismo &gt; Demanda turística: Turistas y pasajeros</t>
  </si>
  <si>
    <t xml:space="preserve">  Indice de Precios de Consumo Armonizado (2005=100) España</t>
  </si>
  <si>
    <t>Entradas de turistas desde el extranjero según comunidades autónomas de destino principal por periodos.</t>
  </si>
  <si>
    <t>Unidad de medida:Turistas</t>
  </si>
  <si>
    <t>Indice de Precios de Consumo Armonizado (2005=100). España, General y subíndices</t>
  </si>
  <si>
    <t>Unidades:Indices y tasas</t>
  </si>
  <si>
    <t>Periodicidad: Cuatrimestral</t>
  </si>
  <si>
    <t>Canarias</t>
  </si>
  <si>
    <t>2001 Enero</t>
  </si>
  <si>
    <t>Índice</t>
  </si>
  <si>
    <t>GENERAL  (00)</t>
  </si>
  <si>
    <t>2001 Febrero</t>
  </si>
  <si>
    <t/>
  </si>
  <si>
    <t>2001 Marzo</t>
  </si>
  <si>
    <t>2001 Abril</t>
  </si>
  <si>
    <t>2001 Mayo</t>
  </si>
  <si>
    <t>2001 Junio</t>
  </si>
  <si>
    <t>2001 Julio</t>
  </si>
  <si>
    <t>2001 Agosto</t>
  </si>
  <si>
    <t>2001 Septiembre</t>
  </si>
  <si>
    <t>2001 Octubre</t>
  </si>
  <si>
    <t>2001 Noviembre</t>
  </si>
  <si>
    <t>2001 Diciembre</t>
  </si>
  <si>
    <t>2002 Enero</t>
  </si>
  <si>
    <t>2002 Febrero</t>
  </si>
  <si>
    <t>2002 Marzo</t>
  </si>
  <si>
    <t>2002 Abril</t>
  </si>
  <si>
    <t>2002 Mayo</t>
  </si>
  <si>
    <t>2002 Junio</t>
  </si>
  <si>
    <t>2002 Julio</t>
  </si>
  <si>
    <t>2002 Agosto</t>
  </si>
  <si>
    <t>2002 Septiembre</t>
  </si>
  <si>
    <t>2002 Octubre</t>
  </si>
  <si>
    <t>2002 Noviembre</t>
  </si>
  <si>
    <t>2002 Diciembre</t>
  </si>
  <si>
    <t>2003 Enero</t>
  </si>
  <si>
    <t>2003 Febrero</t>
  </si>
  <si>
    <t>2003 Marzo</t>
  </si>
  <si>
    <t>2003 Abril</t>
  </si>
  <si>
    <t>2003 Mayo</t>
  </si>
  <si>
    <t>2003 Junio</t>
  </si>
  <si>
    <t>2003 Julio</t>
  </si>
  <si>
    <t>2003 Agosto</t>
  </si>
  <si>
    <t>2003 Septiembre</t>
  </si>
  <si>
    <t>2003 Octubre</t>
  </si>
  <si>
    <t>2003 Noviembre</t>
  </si>
  <si>
    <t>2003 Diciembre</t>
  </si>
  <si>
    <t>2004 Enero</t>
  </si>
  <si>
    <t>2004 Febrero</t>
  </si>
  <si>
    <t>2004 Marzo</t>
  </si>
  <si>
    <t>2004 Abril</t>
  </si>
  <si>
    <t>2004 Mayo</t>
  </si>
  <si>
    <t>2004 Junio</t>
  </si>
  <si>
    <t>2004 Julio</t>
  </si>
  <si>
    <t>2004 Agosto</t>
  </si>
  <si>
    <t>2004 Septiembre</t>
  </si>
  <si>
    <t>2004 Octubre</t>
  </si>
  <si>
    <t>2004 Noviembre</t>
  </si>
  <si>
    <t>2004 Diciembre</t>
  </si>
  <si>
    <t>2005 Enero</t>
  </si>
  <si>
    <t>2005 Febrero</t>
  </si>
  <si>
    <t>2005 Marzo</t>
  </si>
  <si>
    <t>2005 Abril</t>
  </si>
  <si>
    <t>2005 Mayo</t>
  </si>
  <si>
    <t>2005 Junio</t>
  </si>
  <si>
    <t>2005 Julio</t>
  </si>
  <si>
    <t>2005 Agosto</t>
  </si>
  <si>
    <t>2005 Septiembre</t>
  </si>
  <si>
    <t>2005 Octubre</t>
  </si>
  <si>
    <t>2005 Noviembre</t>
  </si>
  <si>
    <t>2005 Diciembre</t>
  </si>
  <si>
    <t>2006 Enero</t>
  </si>
  <si>
    <t>2006 Febrero</t>
  </si>
  <si>
    <t>2006 Marzo</t>
  </si>
  <si>
    <t>2006 Abril</t>
  </si>
  <si>
    <t>2006 Mayo</t>
  </si>
  <si>
    <t>2006 Junio</t>
  </si>
  <si>
    <t>2006 Julio</t>
  </si>
  <si>
    <t>2006 Agosto</t>
  </si>
  <si>
    <t>2006 Septiembre</t>
  </si>
  <si>
    <t>2006 Octubre</t>
  </si>
  <si>
    <t>2006 Noviembre</t>
  </si>
  <si>
    <t>2006 Diciembre</t>
  </si>
  <si>
    <t>2007 Enero</t>
  </si>
  <si>
    <t>2007 Febrero</t>
  </si>
  <si>
    <t>2007 Marzo</t>
  </si>
  <si>
    <t>2007 Abril</t>
  </si>
  <si>
    <t>2007 Mayo</t>
  </si>
  <si>
    <t>2007 Junio</t>
  </si>
  <si>
    <t>2007 Julio</t>
  </si>
  <si>
    <t>2007 Agosto</t>
  </si>
  <si>
    <t>2007 Septiembre</t>
  </si>
  <si>
    <t>2007 Octubre</t>
  </si>
  <si>
    <t>2007 Noviembre</t>
  </si>
  <si>
    <t>2007 Diciembre</t>
  </si>
  <si>
    <t>2008 Enero</t>
  </si>
  <si>
    <t>2008 Febrero</t>
  </si>
  <si>
    <t>2008 Marzo</t>
  </si>
  <si>
    <t>2008 Abril</t>
  </si>
  <si>
    <t>2008 Mayo</t>
  </si>
  <si>
    <t>2008 Junio</t>
  </si>
  <si>
    <t>2008 Julio</t>
  </si>
  <si>
    <t>2008 Agosto</t>
  </si>
  <si>
    <t>2008 Septiembre</t>
  </si>
  <si>
    <t>2008 Octubre</t>
  </si>
  <si>
    <t>2008 Noviembre</t>
  </si>
  <si>
    <t>2008 Diciembre</t>
  </si>
  <si>
    <t>2009 Enero (p)</t>
  </si>
  <si>
    <t>2009 Febrero (p)</t>
  </si>
  <si>
    <t>2009 Marzo (p)</t>
  </si>
  <si>
    <t>2009 Abril (p)</t>
  </si>
  <si>
    <t>2009 Mayo (p)</t>
  </si>
  <si>
    <t>2009 Junio (p)</t>
  </si>
  <si>
    <t>2009 Julio (p)</t>
  </si>
  <si>
    <t>2009 Agosto (p)</t>
  </si>
  <si>
    <t>2009 Septiembre (p)</t>
  </si>
  <si>
    <t>2009 Octubre (p)</t>
  </si>
  <si>
    <t>2009 Noviembre (p)</t>
  </si>
  <si>
    <t>2009 Diciembre (p)</t>
  </si>
  <si>
    <t>2010 Enero (p)</t>
  </si>
  <si>
    <t>2010 Febrero (p)</t>
  </si>
  <si>
    <t>2010 Marzo (p)</t>
  </si>
  <si>
    <t>2010 Abril (p)</t>
  </si>
  <si>
    <t>2010 Mayo (p)</t>
  </si>
  <si>
    <t>2010 Junio (p)</t>
  </si>
  <si>
    <t>2010 Julio (p)</t>
  </si>
  <si>
    <t>2010 Agosto (p)</t>
  </si>
  <si>
    <t>2010 Septiembre (p)</t>
  </si>
  <si>
    <t>2010 Octubre (p)</t>
  </si>
  <si>
    <t>2010 Noviembre (p)</t>
  </si>
  <si>
    <t>2010 Diciembre (p)</t>
  </si>
  <si>
    <t>2011 Enero (p)</t>
  </si>
  <si>
    <t>2011 Febrero (p)</t>
  </si>
  <si>
    <t>2011 Marzo (p)</t>
  </si>
  <si>
    <t>2011 Abril (p)</t>
  </si>
  <si>
    <t>2011 Mayo (p)</t>
  </si>
  <si>
    <t>2011 Junio (p)</t>
  </si>
  <si>
    <t>2011 Julio (p)</t>
  </si>
  <si>
    <t>Notas:</t>
  </si>
  <si>
    <t xml:space="preserve"> Notas de tabla</t>
  </si>
  <si>
    <t xml:space="preserve">  1.- (p) Dato provisional</t>
  </si>
  <si>
    <t xml:space="preserve"> Notas de celda</t>
  </si>
  <si>
    <t>Fuente:Instituto Canario de Estadística (ISTAC) e Instituto de Estudios Turísticos (IET).</t>
  </si>
  <si>
    <t>Copyright: 2011</t>
  </si>
  <si>
    <t xml:space="preserve">Instituto Canario de Estadística (ISTAC) </t>
  </si>
  <si>
    <t>www.gobiernodecanarias.org/istac</t>
  </si>
  <si>
    <t>consultas.istac@gobiernodecanarias.org</t>
  </si>
  <si>
    <t>t</t>
  </si>
  <si>
    <t>Media x =</t>
  </si>
  <si>
    <t>Media y =</t>
  </si>
  <si>
    <t xml:space="preserve">Var x = </t>
  </si>
  <si>
    <t>Cov x,y =</t>
  </si>
  <si>
    <t>beta =</t>
  </si>
  <si>
    <t>alfa =</t>
  </si>
  <si>
    <t>Tendencia</t>
  </si>
  <si>
    <t>Yt-Tt</t>
  </si>
  <si>
    <t>Medias</t>
  </si>
  <si>
    <t>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</si>
</sst>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0.0000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8"/>
      <name val="Arial"/>
    </font>
    <font>
      <b/>
      <sz val="10"/>
      <color indexed="9"/>
      <name val="Arial"/>
    </font>
    <font>
      <sz val="10"/>
      <color indexed="8"/>
      <name val="Arial"/>
    </font>
    <font>
      <b/>
      <sz val="10"/>
      <color indexed="16"/>
      <name val="Arial"/>
    </font>
    <font>
      <sz val="10"/>
      <color indexed="16"/>
      <name val="Arial"/>
    </font>
    <font>
      <sz val="10"/>
      <color indexed="9"/>
      <name val="Arial"/>
    </font>
    <font>
      <sz val="8"/>
      <color indexed="16"/>
      <name val="Arial"/>
    </font>
    <font>
      <sz val="8"/>
      <name val="Arial"/>
    </font>
    <font>
      <sz val="8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30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0" xfId="1" applyFont="1" applyFill="1" applyAlignment="1"/>
    <xf numFmtId="0" fontId="1" fillId="0" borderId="0" xfId="1" applyAlignment="1"/>
    <xf numFmtId="0" fontId="1" fillId="0" borderId="0" xfId="1"/>
    <xf numFmtId="0" fontId="1" fillId="0" borderId="0" xfId="1" applyNumberFormat="1"/>
    <xf numFmtId="0" fontId="7" fillId="4" borderId="1" xfId="1" applyFont="1" applyFill="1" applyBorder="1" applyAlignment="1">
      <alignment horizontal="left"/>
    </xf>
    <xf numFmtId="0" fontId="7" fillId="4" borderId="2" xfId="1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9" fillId="0" borderId="3" xfId="0" applyFont="1" applyBorder="1" applyAlignment="1">
      <alignment horizontal="right"/>
    </xf>
    <xf numFmtId="2" fontId="1" fillId="0" borderId="0" xfId="1" applyNumberFormat="1"/>
    <xf numFmtId="0" fontId="1" fillId="0" borderId="0" xfId="1"/>
    <xf numFmtId="0" fontId="0" fillId="0" borderId="0" xfId="0"/>
    <xf numFmtId="0" fontId="8" fillId="0" borderId="0" xfId="0" applyFont="1" applyAlignment="1">
      <alignment horizontal="left"/>
    </xf>
    <xf numFmtId="0" fontId="0" fillId="0" borderId="0" xfId="0"/>
    <xf numFmtId="0" fontId="2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1" applyFont="1" applyAlignment="1">
      <alignment horizontal="left"/>
    </xf>
    <xf numFmtId="0" fontId="1" fillId="0" borderId="0" xfId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2" fontId="0" fillId="0" borderId="0" xfId="0" applyNumberFormat="1"/>
    <xf numFmtId="0" fontId="1" fillId="0" borderId="0" xfId="1" applyFill="1" applyBorder="1"/>
    <xf numFmtId="165" fontId="1" fillId="0" borderId="0" xfId="1" applyNumberFormat="1"/>
    <xf numFmtId="166" fontId="1" fillId="0" borderId="0" xfId="1" applyNumberFormat="1"/>
    <xf numFmtId="165" fontId="0" fillId="0" borderId="0" xfId="0" applyNumberFormat="1"/>
  </cellXfs>
  <cellStyles count="4">
    <cellStyle name="Hipervínculo" xfId="2" builtinId="8" hidden="1"/>
    <cellStyle name="Hipervínculo visitado" xfId="3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workbookViewId="0">
      <selection activeCell="I15" sqref="I15"/>
    </sheetView>
  </sheetViews>
  <sheetFormatPr baseColWidth="10" defaultRowHeight="15" x14ac:dyDescent="0.25"/>
  <cols>
    <col min="1" max="1" width="11.42578125" style="13"/>
    <col min="3" max="3" width="46.28515625" customWidth="1"/>
  </cols>
  <sheetData>
    <row r="1" spans="1:11" x14ac:dyDescent="0.25">
      <c r="B1" s="16" t="s">
        <v>1</v>
      </c>
      <c r="C1" s="15"/>
      <c r="D1" s="3"/>
      <c r="E1" s="3"/>
      <c r="F1" s="3"/>
    </row>
    <row r="2" spans="1:11" x14ac:dyDescent="0.25">
      <c r="B2" s="16"/>
      <c r="C2" s="15"/>
      <c r="D2" s="3"/>
      <c r="J2" s="3" t="s">
        <v>148</v>
      </c>
      <c r="K2">
        <f>AVERAGE(A10:A53)</f>
        <v>22.5</v>
      </c>
    </row>
    <row r="3" spans="1:11" x14ac:dyDescent="0.25">
      <c r="D3" s="3"/>
      <c r="E3" s="3"/>
      <c r="J3" s="12" t="s">
        <v>149</v>
      </c>
      <c r="K3" s="23">
        <f>AVERAGE(C10:C53)</f>
        <v>96.780738636363679</v>
      </c>
    </row>
    <row r="4" spans="1:11" x14ac:dyDescent="0.25">
      <c r="B4" s="17" t="s">
        <v>4</v>
      </c>
      <c r="C4" s="15"/>
      <c r="D4" s="3"/>
      <c r="E4" s="3"/>
      <c r="J4" s="3" t="s">
        <v>150</v>
      </c>
      <c r="K4">
        <f>_xlfn.VAR.P(A10:A53)</f>
        <v>161.25</v>
      </c>
    </row>
    <row r="5" spans="1:11" x14ac:dyDescent="0.25">
      <c r="B5" s="18" t="s">
        <v>5</v>
      </c>
      <c r="C5" s="15"/>
      <c r="D5" s="3"/>
      <c r="E5" s="3"/>
      <c r="J5" s="3" t="s">
        <v>151</v>
      </c>
      <c r="K5">
        <f>_xlfn.COVARIANCE.P(A10:A53,C10:C53)</f>
        <v>150.02207386363636</v>
      </c>
    </row>
    <row r="6" spans="1:11" x14ac:dyDescent="0.25">
      <c r="B6" t="s">
        <v>6</v>
      </c>
      <c r="D6" s="3"/>
      <c r="E6" s="3"/>
      <c r="J6" s="3" t="s">
        <v>152</v>
      </c>
      <c r="K6">
        <f>K5/K4</f>
        <v>0.9303694503171247</v>
      </c>
    </row>
    <row r="7" spans="1:11" x14ac:dyDescent="0.25">
      <c r="D7" s="3"/>
      <c r="E7" s="3"/>
      <c r="J7" s="3" t="s">
        <v>153</v>
      </c>
      <c r="K7">
        <f>K3-K6*K2</f>
        <v>75.847426004228367</v>
      </c>
    </row>
    <row r="8" spans="1:11" x14ac:dyDescent="0.25">
      <c r="A8" s="13" t="s">
        <v>147</v>
      </c>
      <c r="B8" s="7" t="s">
        <v>9</v>
      </c>
      <c r="C8" s="8" t="s">
        <v>10</v>
      </c>
      <c r="D8" s="3" t="s">
        <v>154</v>
      </c>
      <c r="E8" s="3" t="s">
        <v>155</v>
      </c>
      <c r="F8" s="3" t="s">
        <v>156</v>
      </c>
      <c r="G8" s="24" t="s">
        <v>157</v>
      </c>
    </row>
    <row r="9" spans="1:11" x14ac:dyDescent="0.25">
      <c r="B9" s="9">
        <v>1997.1</v>
      </c>
      <c r="C9" s="10" t="s">
        <v>12</v>
      </c>
      <c r="D9" s="3"/>
      <c r="E9" s="3"/>
      <c r="F9" s="3"/>
    </row>
    <row r="10" spans="1:11" x14ac:dyDescent="0.25">
      <c r="A10" s="13">
        <v>1</v>
      </c>
      <c r="B10" s="9">
        <v>1997.2</v>
      </c>
      <c r="C10" s="11">
        <v>78.92</v>
      </c>
      <c r="D10" s="3">
        <f>$K$7+$K$6*A10</f>
        <v>76.777795454545497</v>
      </c>
      <c r="E10" s="11">
        <f>C10-D10</f>
        <v>2.1422045454545042</v>
      </c>
      <c r="F10" s="25">
        <f>(E10+E13+E16+E19+E22+E25+E28+E31+E34+E37+E40+E43+E46+E49+E52)/15</f>
        <v>-0.19738724453844156</v>
      </c>
      <c r="G10" s="27">
        <f>F10-$F$55</f>
        <v>-0.19918829071445251</v>
      </c>
    </row>
    <row r="11" spans="1:11" x14ac:dyDescent="0.25">
      <c r="A11" s="13">
        <v>2</v>
      </c>
      <c r="B11" s="9">
        <v>1997.3</v>
      </c>
      <c r="C11" s="11">
        <v>79.1875</v>
      </c>
      <c r="D11" s="12">
        <f t="shared" ref="D11:D53" si="0">$K$7+$K$6*A11</f>
        <v>77.708164904862613</v>
      </c>
      <c r="E11" s="11">
        <f t="shared" ref="E11:E53" si="1">C11-D11</f>
        <v>1.4793350951373867</v>
      </c>
      <c r="F11" s="25">
        <f>(E11+E14+E17+E20+E23+E26+E29+E32+E35+E38+E41+E44+E47+E50+E53)/15</f>
        <v>0.12174330514443264</v>
      </c>
      <c r="G11" s="27">
        <f>F11-$F$55</f>
        <v>0.11994225896842169</v>
      </c>
    </row>
    <row r="12" spans="1:11" x14ac:dyDescent="0.25">
      <c r="A12" s="13">
        <v>3</v>
      </c>
      <c r="B12" s="9">
        <f t="shared" ref="B12:B53" si="2">B9+1</f>
        <v>1998.1</v>
      </c>
      <c r="C12" s="11">
        <v>80.047499999999999</v>
      </c>
      <c r="D12" s="12">
        <f t="shared" si="0"/>
        <v>78.638534355179743</v>
      </c>
      <c r="E12" s="11">
        <f t="shared" si="1"/>
        <v>1.4089656448202561</v>
      </c>
      <c r="F12" s="25">
        <f>(E12+E15+E18+E21+E24+E27+E30+E33+E36+E39+E42+E45+E48+E51)/14</f>
        <v>8.1047077922041771E-2</v>
      </c>
      <c r="G12" s="27">
        <f>F12-$F$55</f>
        <v>7.9246031746030815E-2</v>
      </c>
    </row>
    <row r="13" spans="1:11" x14ac:dyDescent="0.25">
      <c r="A13" s="13">
        <v>4</v>
      </c>
      <c r="B13" s="9">
        <f t="shared" si="2"/>
        <v>1998.2</v>
      </c>
      <c r="C13" s="11">
        <v>80.320000000000007</v>
      </c>
      <c r="D13" s="12">
        <f t="shared" si="0"/>
        <v>79.568903805496859</v>
      </c>
      <c r="E13" s="11">
        <f t="shared" si="1"/>
        <v>0.75109619450314824</v>
      </c>
      <c r="F13" s="3"/>
    </row>
    <row r="14" spans="1:11" x14ac:dyDescent="0.25">
      <c r="A14" s="13">
        <v>5</v>
      </c>
      <c r="B14" s="9">
        <f t="shared" si="2"/>
        <v>1998.3</v>
      </c>
      <c r="C14" s="11">
        <v>80.822499999999991</v>
      </c>
      <c r="D14" s="12">
        <f t="shared" si="0"/>
        <v>80.499273255813989</v>
      </c>
      <c r="E14" s="11">
        <f t="shared" si="1"/>
        <v>0.32322674418600172</v>
      </c>
      <c r="F14" s="3"/>
    </row>
    <row r="15" spans="1:11" x14ac:dyDescent="0.25">
      <c r="A15" s="13">
        <v>6</v>
      </c>
      <c r="B15" s="9">
        <f t="shared" si="2"/>
        <v>1999.1</v>
      </c>
      <c r="C15" s="11">
        <v>81.212500000000006</v>
      </c>
      <c r="D15" s="12">
        <f t="shared" si="0"/>
        <v>81.429642706131119</v>
      </c>
      <c r="E15" s="11">
        <f t="shared" si="1"/>
        <v>-0.21714270613111353</v>
      </c>
      <c r="F15" s="3"/>
    </row>
    <row r="16" spans="1:11" x14ac:dyDescent="0.25">
      <c r="A16" s="13">
        <v>7</v>
      </c>
      <c r="B16" s="9">
        <f t="shared" si="2"/>
        <v>1999.2</v>
      </c>
      <c r="C16" s="11">
        <v>81.875</v>
      </c>
      <c r="D16" s="12">
        <f t="shared" si="0"/>
        <v>82.360012156448235</v>
      </c>
      <c r="E16" s="11">
        <f t="shared" si="1"/>
        <v>-0.48501215644823503</v>
      </c>
      <c r="F16" s="3"/>
    </row>
    <row r="17" spans="1:6" x14ac:dyDescent="0.25">
      <c r="A17" s="13">
        <v>8</v>
      </c>
      <c r="B17" s="9">
        <f t="shared" si="2"/>
        <v>1999.3</v>
      </c>
      <c r="C17" s="11">
        <v>82.580000000000013</v>
      </c>
      <c r="D17" s="12">
        <f t="shared" si="0"/>
        <v>83.290381606765365</v>
      </c>
      <c r="E17" s="11">
        <f t="shared" si="1"/>
        <v>-0.71038160676535256</v>
      </c>
      <c r="F17" s="3"/>
    </row>
    <row r="18" spans="1:6" x14ac:dyDescent="0.25">
      <c r="A18" s="13">
        <v>9</v>
      </c>
      <c r="B18" s="9">
        <f t="shared" si="2"/>
        <v>2000.1</v>
      </c>
      <c r="C18" s="11">
        <v>83.317499999999995</v>
      </c>
      <c r="D18" s="12">
        <f t="shared" si="0"/>
        <v>84.220751057082495</v>
      </c>
      <c r="E18" s="11">
        <f t="shared" si="1"/>
        <v>-0.90325105708249964</v>
      </c>
      <c r="F18" s="3"/>
    </row>
    <row r="19" spans="1:6" x14ac:dyDescent="0.25">
      <c r="A19" s="13">
        <v>10</v>
      </c>
      <c r="B19" s="9">
        <f t="shared" si="2"/>
        <v>2000.2</v>
      </c>
      <c r="C19" s="11">
        <v>84.3125</v>
      </c>
      <c r="D19" s="12">
        <f t="shared" si="0"/>
        <v>85.151120507399611</v>
      </c>
      <c r="E19" s="11">
        <f t="shared" si="1"/>
        <v>-0.83862050739961091</v>
      </c>
      <c r="F19" s="3"/>
    </row>
    <row r="20" spans="1:6" x14ac:dyDescent="0.25">
      <c r="A20" s="13">
        <v>11</v>
      </c>
      <c r="B20" s="9">
        <f t="shared" si="2"/>
        <v>2000.3</v>
      </c>
      <c r="C20" s="11">
        <v>85.462500000000006</v>
      </c>
      <c r="D20" s="12">
        <f t="shared" si="0"/>
        <v>86.081489957716741</v>
      </c>
      <c r="E20" s="11">
        <f t="shared" si="1"/>
        <v>-0.61898995771673526</v>
      </c>
      <c r="F20" s="3"/>
    </row>
    <row r="21" spans="1:6" x14ac:dyDescent="0.25">
      <c r="A21" s="13">
        <v>12</v>
      </c>
      <c r="B21" s="9">
        <f t="shared" si="2"/>
        <v>2001.1</v>
      </c>
      <c r="C21" s="11">
        <v>86.63</v>
      </c>
      <c r="D21" s="12">
        <f t="shared" si="0"/>
        <v>87.011859408033871</v>
      </c>
      <c r="E21" s="11">
        <f t="shared" si="1"/>
        <v>-0.38185940803387552</v>
      </c>
      <c r="F21" s="3"/>
    </row>
    <row r="22" spans="1:6" x14ac:dyDescent="0.25">
      <c r="A22" s="13">
        <v>13</v>
      </c>
      <c r="B22" s="9">
        <f t="shared" si="2"/>
        <v>2001.2</v>
      </c>
      <c r="C22" s="11">
        <v>86.885000000000019</v>
      </c>
      <c r="D22" s="12">
        <f t="shared" si="0"/>
        <v>87.942228858350987</v>
      </c>
      <c r="E22" s="11">
        <f t="shared" si="1"/>
        <v>-1.0572288583509675</v>
      </c>
      <c r="F22" s="3"/>
    </row>
    <row r="23" spans="1:6" x14ac:dyDescent="0.25">
      <c r="A23" s="13">
        <v>14</v>
      </c>
      <c r="B23" s="9">
        <f t="shared" si="2"/>
        <v>2001.3</v>
      </c>
      <c r="C23" s="11">
        <v>88.012500000000003</v>
      </c>
      <c r="D23" s="12">
        <f t="shared" si="0"/>
        <v>88.872598308668117</v>
      </c>
      <c r="E23" s="11">
        <f t="shared" si="1"/>
        <v>-0.86009830866811399</v>
      </c>
      <c r="F23" s="3"/>
    </row>
    <row r="24" spans="1:6" x14ac:dyDescent="0.25">
      <c r="A24" s="13">
        <v>15</v>
      </c>
      <c r="B24" s="9">
        <f t="shared" si="2"/>
        <v>2002.1</v>
      </c>
      <c r="C24" s="11">
        <v>88.75500000000001</v>
      </c>
      <c r="D24" s="12">
        <f t="shared" si="0"/>
        <v>89.802967758985233</v>
      </c>
      <c r="E24" s="11">
        <f t="shared" si="1"/>
        <v>-1.047967758985223</v>
      </c>
      <c r="F24" s="3"/>
    </row>
    <row r="25" spans="1:6" x14ac:dyDescent="0.25">
      <c r="A25" s="13">
        <v>16</v>
      </c>
      <c r="B25" s="9">
        <f t="shared" si="2"/>
        <v>2002.2</v>
      </c>
      <c r="C25" s="11">
        <v>89.745000000000005</v>
      </c>
      <c r="D25" s="12">
        <f t="shared" si="0"/>
        <v>90.733337209302363</v>
      </c>
      <c r="E25" s="11">
        <f t="shared" si="1"/>
        <v>-0.98833720930235813</v>
      </c>
      <c r="F25" s="3"/>
    </row>
    <row r="26" spans="1:6" x14ac:dyDescent="0.25">
      <c r="A26" s="13">
        <v>17</v>
      </c>
      <c r="B26" s="9">
        <f t="shared" si="2"/>
        <v>2002.3</v>
      </c>
      <c r="C26" s="11">
        <v>91.16749999999999</v>
      </c>
      <c r="D26" s="12">
        <f t="shared" si="0"/>
        <v>91.663706659619493</v>
      </c>
      <c r="E26" s="11">
        <f t="shared" si="1"/>
        <v>-0.49620665961950294</v>
      </c>
      <c r="F26" s="3"/>
    </row>
    <row r="27" spans="1:6" x14ac:dyDescent="0.25">
      <c r="A27" s="13">
        <v>18</v>
      </c>
      <c r="B27" s="9">
        <f t="shared" si="2"/>
        <v>2003.1</v>
      </c>
      <c r="C27" s="11">
        <v>92.202500000000015</v>
      </c>
      <c r="D27" s="12">
        <f t="shared" si="0"/>
        <v>92.594076109936609</v>
      </c>
      <c r="E27" s="11">
        <f t="shared" si="1"/>
        <v>-0.39157610993659375</v>
      </c>
      <c r="F27" s="3"/>
    </row>
    <row r="28" spans="1:6" x14ac:dyDescent="0.25">
      <c r="A28" s="13">
        <v>19</v>
      </c>
      <c r="B28" s="9">
        <f t="shared" si="2"/>
        <v>2003.2</v>
      </c>
      <c r="C28" s="11">
        <v>92.997500000000002</v>
      </c>
      <c r="D28" s="12">
        <f t="shared" si="0"/>
        <v>93.524445560253739</v>
      </c>
      <c r="E28" s="11">
        <f t="shared" si="1"/>
        <v>-0.52694556025373629</v>
      </c>
      <c r="F28" s="3"/>
    </row>
    <row r="29" spans="1:6" x14ac:dyDescent="0.25">
      <c r="A29" s="13">
        <v>20</v>
      </c>
      <c r="B29" s="9">
        <f t="shared" si="2"/>
        <v>2003.3</v>
      </c>
      <c r="C29" s="11">
        <v>93.800000000000011</v>
      </c>
      <c r="D29" s="12">
        <f t="shared" si="0"/>
        <v>94.454815010570854</v>
      </c>
      <c r="E29" s="11">
        <f t="shared" si="1"/>
        <v>-0.65481501057084301</v>
      </c>
      <c r="F29" s="3"/>
    </row>
    <row r="30" spans="1:6" x14ac:dyDescent="0.25">
      <c r="A30" s="13">
        <v>21</v>
      </c>
      <c r="B30" s="9">
        <f t="shared" si="2"/>
        <v>2004.1</v>
      </c>
      <c r="C30" s="11">
        <v>94.789999999999992</v>
      </c>
      <c r="D30" s="12">
        <f t="shared" si="0"/>
        <v>95.385184460887984</v>
      </c>
      <c r="E30" s="11">
        <f t="shared" si="1"/>
        <v>-0.59518446088799237</v>
      </c>
      <c r="F30" s="3"/>
    </row>
    <row r="31" spans="1:6" x14ac:dyDescent="0.25">
      <c r="A31" s="13">
        <v>22</v>
      </c>
      <c r="B31" s="9">
        <f t="shared" si="2"/>
        <v>2004.2</v>
      </c>
      <c r="C31" s="11">
        <v>95.18249999999999</v>
      </c>
      <c r="D31" s="12">
        <f t="shared" si="0"/>
        <v>96.315553911205114</v>
      </c>
      <c r="E31" s="11">
        <f t="shared" si="1"/>
        <v>-1.1330539112051241</v>
      </c>
      <c r="F31" s="3"/>
    </row>
    <row r="32" spans="1:6" x14ac:dyDescent="0.25">
      <c r="A32" s="13">
        <v>23</v>
      </c>
      <c r="B32" s="9">
        <f t="shared" si="2"/>
        <v>2004.3</v>
      </c>
      <c r="C32" s="11">
        <v>96.974999999999994</v>
      </c>
      <c r="D32" s="12">
        <f t="shared" si="0"/>
        <v>97.245923361522244</v>
      </c>
      <c r="E32" s="11">
        <f t="shared" si="1"/>
        <v>-0.27092336152225016</v>
      </c>
      <c r="F32" s="3"/>
    </row>
    <row r="33" spans="1:6" x14ac:dyDescent="0.25">
      <c r="A33" s="13">
        <v>24</v>
      </c>
      <c r="B33" s="9">
        <f t="shared" si="2"/>
        <v>2005.1</v>
      </c>
      <c r="C33" s="11">
        <v>98.027500000000003</v>
      </c>
      <c r="D33" s="12">
        <f t="shared" si="0"/>
        <v>98.17629281183936</v>
      </c>
      <c r="E33" s="11">
        <f t="shared" si="1"/>
        <v>-0.14879281183935689</v>
      </c>
      <c r="F33" s="3"/>
    </row>
    <row r="34" spans="1:6" x14ac:dyDescent="0.25">
      <c r="A34" s="13">
        <v>25</v>
      </c>
      <c r="B34" s="9">
        <f t="shared" si="2"/>
        <v>2005.2</v>
      </c>
      <c r="C34" s="11">
        <v>98.357499999999987</v>
      </c>
      <c r="D34" s="12">
        <f t="shared" si="0"/>
        <v>99.106662262156476</v>
      </c>
      <c r="E34" s="11">
        <f t="shared" si="1"/>
        <v>-0.74916226215648862</v>
      </c>
      <c r="F34" s="3"/>
    </row>
    <row r="35" spans="1:6" x14ac:dyDescent="0.25">
      <c r="A35" s="13">
        <v>26</v>
      </c>
      <c r="B35" s="9">
        <f t="shared" si="2"/>
        <v>2005.3</v>
      </c>
      <c r="C35" s="11">
        <v>100.09</v>
      </c>
      <c r="D35" s="12">
        <f t="shared" si="0"/>
        <v>100.03703171247361</v>
      </c>
      <c r="E35" s="11">
        <f t="shared" si="1"/>
        <v>5.2968287526397262E-2</v>
      </c>
      <c r="F35" s="3"/>
    </row>
    <row r="36" spans="1:6" x14ac:dyDescent="0.25">
      <c r="A36" s="13">
        <v>27</v>
      </c>
      <c r="B36" s="9">
        <f t="shared" si="2"/>
        <v>2006.1</v>
      </c>
      <c r="C36" s="11">
        <v>101.55249999999999</v>
      </c>
      <c r="D36" s="12">
        <f t="shared" si="0"/>
        <v>100.96740116279074</v>
      </c>
      <c r="E36" s="11">
        <f t="shared" si="1"/>
        <v>0.5850988372092587</v>
      </c>
      <c r="F36" s="3"/>
    </row>
    <row r="37" spans="1:6" x14ac:dyDescent="0.25">
      <c r="A37" s="13">
        <v>28</v>
      </c>
      <c r="B37" s="9">
        <f t="shared" si="2"/>
        <v>2006.2</v>
      </c>
      <c r="C37" s="11">
        <v>102.3125</v>
      </c>
      <c r="D37" s="12">
        <f t="shared" si="0"/>
        <v>101.89777061310787</v>
      </c>
      <c r="E37" s="11">
        <f t="shared" si="1"/>
        <v>0.41472938689213379</v>
      </c>
      <c r="F37" s="3"/>
    </row>
    <row r="38" spans="1:6" x14ac:dyDescent="0.25">
      <c r="A38" s="13">
        <v>29</v>
      </c>
      <c r="B38" s="9">
        <f t="shared" si="2"/>
        <v>2006.3</v>
      </c>
      <c r="C38" s="11">
        <v>104.0625</v>
      </c>
      <c r="D38" s="12">
        <f t="shared" si="0"/>
        <v>102.82814006342498</v>
      </c>
      <c r="E38" s="11">
        <f t="shared" si="1"/>
        <v>1.234359936575018</v>
      </c>
      <c r="F38" s="3"/>
    </row>
    <row r="39" spans="1:6" x14ac:dyDescent="0.25">
      <c r="A39" s="13">
        <v>30</v>
      </c>
      <c r="B39" s="9">
        <f t="shared" si="2"/>
        <v>2007.1</v>
      </c>
      <c r="C39" s="11">
        <v>104.31250000000001</v>
      </c>
      <c r="D39" s="12">
        <f t="shared" si="0"/>
        <v>103.75850951374211</v>
      </c>
      <c r="E39" s="11">
        <f t="shared" si="1"/>
        <v>0.55399048625790215</v>
      </c>
      <c r="F39" s="3"/>
    </row>
    <row r="40" spans="1:6" x14ac:dyDescent="0.25">
      <c r="A40" s="13">
        <v>31</v>
      </c>
      <c r="B40" s="9">
        <f t="shared" si="2"/>
        <v>2007.2</v>
      </c>
      <c r="C40" s="11">
        <v>104.8425</v>
      </c>
      <c r="D40" s="12">
        <f t="shared" si="0"/>
        <v>104.68887896405923</v>
      </c>
      <c r="E40" s="11">
        <f t="shared" si="1"/>
        <v>0.15362103594077325</v>
      </c>
      <c r="F40" s="3"/>
    </row>
    <row r="41" spans="1:6" x14ac:dyDescent="0.25">
      <c r="A41" s="13">
        <v>32</v>
      </c>
      <c r="B41" s="9">
        <f t="shared" si="2"/>
        <v>2007.3</v>
      </c>
      <c r="C41" s="11">
        <v>106.505</v>
      </c>
      <c r="D41" s="12">
        <f t="shared" si="0"/>
        <v>105.61924841437636</v>
      </c>
      <c r="E41" s="11">
        <f t="shared" si="1"/>
        <v>0.88575158562363754</v>
      </c>
      <c r="F41" s="3"/>
    </row>
    <row r="42" spans="1:6" x14ac:dyDescent="0.25">
      <c r="A42" s="13">
        <v>33</v>
      </c>
      <c r="B42" s="9">
        <f t="shared" si="2"/>
        <v>2008.1</v>
      </c>
      <c r="C42" s="11">
        <v>108.175</v>
      </c>
      <c r="D42" s="12">
        <f t="shared" si="0"/>
        <v>106.54961786469349</v>
      </c>
      <c r="E42" s="11">
        <f t="shared" si="1"/>
        <v>1.6253821353065092</v>
      </c>
      <c r="F42" s="3"/>
    </row>
    <row r="43" spans="1:6" x14ac:dyDescent="0.25">
      <c r="A43" s="13">
        <v>34</v>
      </c>
      <c r="B43" s="9">
        <f t="shared" si="2"/>
        <v>2008.2</v>
      </c>
      <c r="C43" s="11">
        <v>109.4675</v>
      </c>
      <c r="D43" s="12">
        <f t="shared" si="0"/>
        <v>107.4799873150106</v>
      </c>
      <c r="E43" s="11">
        <f t="shared" si="1"/>
        <v>1.9875126849893974</v>
      </c>
      <c r="F43" s="3"/>
    </row>
    <row r="44" spans="1:6" x14ac:dyDescent="0.25">
      <c r="A44" s="13">
        <v>35</v>
      </c>
      <c r="B44" s="9">
        <f t="shared" si="2"/>
        <v>2008.3</v>
      </c>
      <c r="C44" s="11">
        <v>111.83000000000001</v>
      </c>
      <c r="D44" s="12">
        <f t="shared" si="0"/>
        <v>108.41035676532773</v>
      </c>
      <c r="E44" s="11">
        <f t="shared" si="1"/>
        <v>3.4196432346722787</v>
      </c>
      <c r="F44" s="3"/>
    </row>
    <row r="45" spans="1:6" x14ac:dyDescent="0.25">
      <c r="A45" s="13">
        <v>36</v>
      </c>
      <c r="B45" s="9">
        <f t="shared" si="2"/>
        <v>2009.1</v>
      </c>
      <c r="C45" s="11">
        <v>111.41999999999999</v>
      </c>
      <c r="D45" s="12">
        <f t="shared" si="0"/>
        <v>109.34072621564485</v>
      </c>
      <c r="E45" s="11">
        <f t="shared" si="1"/>
        <v>2.0792737843551379</v>
      </c>
      <c r="F45" s="3"/>
    </row>
    <row r="46" spans="1:6" x14ac:dyDescent="0.25">
      <c r="A46" s="13">
        <v>37</v>
      </c>
      <c r="B46" s="9">
        <f t="shared" si="2"/>
        <v>2009.2</v>
      </c>
      <c r="C46" s="11">
        <v>109.8175</v>
      </c>
      <c r="D46" s="12">
        <f t="shared" si="0"/>
        <v>110.27109566596198</v>
      </c>
      <c r="E46" s="11">
        <f t="shared" si="1"/>
        <v>-0.4535956659619842</v>
      </c>
      <c r="F46" s="3"/>
    </row>
    <row r="47" spans="1:6" x14ac:dyDescent="0.25">
      <c r="A47" s="13">
        <v>38</v>
      </c>
      <c r="B47" s="9">
        <f t="shared" si="2"/>
        <v>2009.3</v>
      </c>
      <c r="C47" s="11">
        <v>110.745</v>
      </c>
      <c r="D47" s="12">
        <f t="shared" si="0"/>
        <v>111.20146511627911</v>
      </c>
      <c r="E47" s="11">
        <f t="shared" si="1"/>
        <v>-0.45646511627910513</v>
      </c>
      <c r="F47" s="3"/>
    </row>
    <row r="48" spans="1:6" x14ac:dyDescent="0.25">
      <c r="A48" s="13">
        <v>39</v>
      </c>
      <c r="B48" s="9">
        <f t="shared" si="2"/>
        <v>2010.1</v>
      </c>
      <c r="C48" s="11">
        <v>111.36250000000001</v>
      </c>
      <c r="D48" s="12">
        <f t="shared" si="0"/>
        <v>112.13183456659624</v>
      </c>
      <c r="E48" s="11">
        <f t="shared" si="1"/>
        <v>-0.76933456659622834</v>
      </c>
      <c r="F48" s="3"/>
    </row>
    <row r="49" spans="1:6" x14ac:dyDescent="0.25">
      <c r="A49" s="13">
        <v>40</v>
      </c>
      <c r="B49" s="9">
        <f t="shared" si="2"/>
        <v>2010.2</v>
      </c>
      <c r="C49" s="11">
        <v>111.52</v>
      </c>
      <c r="D49" s="12">
        <f t="shared" si="0"/>
        <v>113.06220401691336</v>
      </c>
      <c r="E49" s="11">
        <f t="shared" si="1"/>
        <v>-1.5422040169133595</v>
      </c>
      <c r="F49" s="3"/>
    </row>
    <row r="50" spans="1:6" x14ac:dyDescent="0.25">
      <c r="A50" s="13">
        <v>41</v>
      </c>
      <c r="B50" s="9">
        <f t="shared" si="2"/>
        <v>2010.3</v>
      </c>
      <c r="C50" s="11">
        <v>112.92500000000001</v>
      </c>
      <c r="D50" s="12">
        <f t="shared" si="0"/>
        <v>113.99257346723047</v>
      </c>
      <c r="E50" s="11">
        <f t="shared" si="1"/>
        <v>-1.06757346723046</v>
      </c>
      <c r="F50" s="3"/>
    </row>
    <row r="51" spans="1:6" x14ac:dyDescent="0.25">
      <c r="A51" s="13">
        <v>42</v>
      </c>
      <c r="B51" s="9">
        <f t="shared" si="2"/>
        <v>2011.1</v>
      </c>
      <c r="C51" s="11">
        <v>114.26</v>
      </c>
      <c r="D51" s="12">
        <f t="shared" si="0"/>
        <v>114.9229429175476</v>
      </c>
      <c r="E51" s="11">
        <f t="shared" si="1"/>
        <v>-0.66294291754759627</v>
      </c>
      <c r="F51" s="3"/>
    </row>
    <row r="52" spans="1:6" x14ac:dyDescent="0.25">
      <c r="A52" s="13">
        <v>43</v>
      </c>
      <c r="B52" s="9">
        <f t="shared" si="2"/>
        <v>2011.2</v>
      </c>
      <c r="C52" s="11">
        <v>115.21750000000002</v>
      </c>
      <c r="D52" s="12">
        <f t="shared" si="0"/>
        <v>115.85331236786473</v>
      </c>
      <c r="E52" s="11">
        <f t="shared" si="1"/>
        <v>-0.63581236786471607</v>
      </c>
      <c r="F52" s="3"/>
    </row>
    <row r="53" spans="1:6" x14ac:dyDescent="0.25">
      <c r="A53" s="13">
        <v>44</v>
      </c>
      <c r="B53" s="9">
        <f t="shared" si="2"/>
        <v>2011.3</v>
      </c>
      <c r="C53" s="11">
        <v>116.35</v>
      </c>
      <c r="D53" s="12">
        <f t="shared" si="0"/>
        <v>116.78368181818186</v>
      </c>
      <c r="E53" s="11">
        <f t="shared" si="1"/>
        <v>-0.43368181818186713</v>
      </c>
      <c r="F53" s="3"/>
    </row>
    <row r="54" spans="1:6" x14ac:dyDescent="0.25">
      <c r="D54" s="3"/>
      <c r="E54" s="3"/>
      <c r="F54" s="3"/>
    </row>
    <row r="55" spans="1:6" x14ac:dyDescent="0.25">
      <c r="B55" s="14"/>
      <c r="C55" s="15"/>
      <c r="D55" s="3"/>
      <c r="E55" s="3"/>
      <c r="F55" s="26">
        <f>AVERAGE(F10:F12)</f>
        <v>1.8010461760109518E-3</v>
      </c>
    </row>
    <row r="56" spans="1:6" x14ac:dyDescent="0.25">
      <c r="B56" s="14"/>
      <c r="C56" s="15"/>
      <c r="D56" s="3"/>
      <c r="E56" s="3"/>
      <c r="F56" s="3"/>
    </row>
    <row r="57" spans="1:6" x14ac:dyDescent="0.25">
      <c r="B57" s="14"/>
      <c r="C57" s="15"/>
      <c r="D57" s="3"/>
      <c r="E57" s="3"/>
      <c r="F57" s="3"/>
    </row>
    <row r="58" spans="1:6" x14ac:dyDescent="0.25">
      <c r="B58" s="14"/>
      <c r="C58" s="15"/>
      <c r="D58" s="3"/>
      <c r="E58" s="3"/>
      <c r="F58" s="3"/>
    </row>
    <row r="59" spans="1:6" x14ac:dyDescent="0.25">
      <c r="B59" s="14"/>
      <c r="C59" s="15"/>
      <c r="D59" s="3"/>
      <c r="E59" s="3"/>
      <c r="F59" s="3"/>
    </row>
    <row r="60" spans="1:6" x14ac:dyDescent="0.25">
      <c r="B60" s="14"/>
      <c r="C60" s="15"/>
      <c r="D60" s="3"/>
      <c r="E60" s="3"/>
      <c r="F60" s="3"/>
    </row>
    <row r="61" spans="1:6" x14ac:dyDescent="0.25">
      <c r="B61" s="14"/>
      <c r="C61" s="15"/>
      <c r="D61" s="3"/>
      <c r="E61" s="3"/>
      <c r="F61" s="3"/>
    </row>
    <row r="62" spans="1:6" x14ac:dyDescent="0.25">
      <c r="B62" s="14"/>
      <c r="C62" s="15"/>
      <c r="D62" s="3"/>
      <c r="E62" s="3"/>
      <c r="F62" s="3"/>
    </row>
    <row r="63" spans="1:6" x14ac:dyDescent="0.25">
      <c r="D63" s="3"/>
      <c r="E63" s="3"/>
      <c r="F63" s="3"/>
    </row>
    <row r="64" spans="1:6" x14ac:dyDescent="0.25">
      <c r="D64" s="3"/>
      <c r="E64" s="3"/>
      <c r="F64" s="3"/>
    </row>
    <row r="65" spans="2:6" x14ac:dyDescent="0.25">
      <c r="B65" s="14"/>
      <c r="C65" s="15"/>
      <c r="D65" s="3"/>
      <c r="E65" s="3"/>
      <c r="F65" s="3"/>
    </row>
    <row r="66" spans="2:6" x14ac:dyDescent="0.25">
      <c r="D66" s="3"/>
      <c r="E66" s="3"/>
      <c r="F66" s="3"/>
    </row>
    <row r="67" spans="2:6" x14ac:dyDescent="0.25">
      <c r="D67" s="3"/>
      <c r="E67" s="3"/>
      <c r="F67" s="3"/>
    </row>
    <row r="68" spans="2:6" x14ac:dyDescent="0.25">
      <c r="D68" s="3"/>
      <c r="E68" s="3"/>
      <c r="F68" s="3"/>
    </row>
    <row r="69" spans="2:6" x14ac:dyDescent="0.25">
      <c r="D69" s="3"/>
      <c r="E69" s="3"/>
      <c r="F69" s="3"/>
    </row>
    <row r="70" spans="2:6" x14ac:dyDescent="0.25">
      <c r="D70" s="3"/>
      <c r="E70" s="3"/>
      <c r="F70" s="3"/>
    </row>
    <row r="71" spans="2:6" x14ac:dyDescent="0.25">
      <c r="D71" s="3"/>
      <c r="E71" s="3"/>
      <c r="F71" s="3"/>
    </row>
    <row r="72" spans="2:6" x14ac:dyDescent="0.25">
      <c r="D72" s="3"/>
      <c r="E72" s="3"/>
      <c r="F72" s="3"/>
    </row>
    <row r="73" spans="2:6" x14ac:dyDescent="0.25">
      <c r="D73" s="3"/>
      <c r="E73" s="3"/>
      <c r="F73" s="3"/>
    </row>
    <row r="74" spans="2:6" x14ac:dyDescent="0.25">
      <c r="D74" s="3"/>
      <c r="E74" s="3"/>
      <c r="F74" s="3"/>
    </row>
    <row r="75" spans="2:6" x14ac:dyDescent="0.25">
      <c r="D75" s="3"/>
      <c r="E75" s="3"/>
      <c r="F75" s="3"/>
    </row>
    <row r="76" spans="2:6" x14ac:dyDescent="0.25">
      <c r="D76" s="3"/>
      <c r="E76" s="3"/>
      <c r="F76" s="3"/>
    </row>
    <row r="77" spans="2:6" x14ac:dyDescent="0.25">
      <c r="D77" s="3"/>
      <c r="E77" s="3"/>
      <c r="F77" s="3"/>
    </row>
    <row r="78" spans="2:6" x14ac:dyDescent="0.25">
      <c r="D78" s="3"/>
      <c r="E78" s="3"/>
      <c r="F78" s="3"/>
    </row>
    <row r="79" spans="2:6" x14ac:dyDescent="0.25">
      <c r="D79" s="3"/>
      <c r="E79" s="3"/>
      <c r="F79" s="3"/>
    </row>
    <row r="80" spans="2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  <row r="85" spans="4:6" x14ac:dyDescent="0.25">
      <c r="D85" s="3"/>
      <c r="E85" s="3"/>
      <c r="F85" s="3"/>
    </row>
    <row r="86" spans="4:6" x14ac:dyDescent="0.25">
      <c r="D86" s="3"/>
      <c r="E86" s="3"/>
      <c r="F86" s="3"/>
    </row>
    <row r="87" spans="4:6" x14ac:dyDescent="0.25">
      <c r="D87" s="3"/>
      <c r="E87" s="3"/>
      <c r="F87" s="3"/>
    </row>
    <row r="88" spans="4:6" x14ac:dyDescent="0.25">
      <c r="D88" s="3"/>
      <c r="E88" s="3"/>
      <c r="F88" s="3"/>
    </row>
    <row r="89" spans="4:6" x14ac:dyDescent="0.25">
      <c r="D89" s="3"/>
      <c r="E89" s="3"/>
      <c r="F89" s="3"/>
    </row>
    <row r="90" spans="4:6" x14ac:dyDescent="0.25">
      <c r="D90" s="3"/>
      <c r="E90" s="3"/>
      <c r="F90" s="3"/>
    </row>
    <row r="91" spans="4:6" x14ac:dyDescent="0.25">
      <c r="D91" s="3"/>
      <c r="E91" s="3"/>
      <c r="F91" s="3"/>
    </row>
    <row r="92" spans="4:6" x14ac:dyDescent="0.25">
      <c r="D92" s="3"/>
      <c r="E92" s="3"/>
      <c r="F92" s="3"/>
    </row>
    <row r="93" spans="4:6" x14ac:dyDescent="0.25">
      <c r="D93" s="3"/>
      <c r="E93" s="3"/>
      <c r="F93" s="3"/>
    </row>
    <row r="94" spans="4:6" x14ac:dyDescent="0.25">
      <c r="D94" s="3"/>
      <c r="E94" s="3"/>
      <c r="F94" s="3"/>
    </row>
    <row r="95" spans="4:6" x14ac:dyDescent="0.25">
      <c r="D95" s="3"/>
      <c r="E95" s="3"/>
      <c r="F95" s="3"/>
    </row>
    <row r="96" spans="4:6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3"/>
      <c r="E98" s="3"/>
      <c r="F98" s="3"/>
    </row>
    <row r="99" spans="4:6" x14ac:dyDescent="0.25">
      <c r="D99" s="3"/>
      <c r="E99" s="3"/>
      <c r="F99" s="3"/>
    </row>
    <row r="100" spans="4:6" x14ac:dyDescent="0.25">
      <c r="D100" s="3"/>
      <c r="E100" s="3"/>
      <c r="F100" s="3"/>
    </row>
    <row r="101" spans="4:6" x14ac:dyDescent="0.25">
      <c r="D101" s="3"/>
      <c r="E101" s="3"/>
      <c r="F101" s="3"/>
    </row>
    <row r="102" spans="4:6" x14ac:dyDescent="0.25">
      <c r="D102" s="3"/>
      <c r="E102" s="3"/>
      <c r="F102" s="3"/>
    </row>
    <row r="103" spans="4:6" x14ac:dyDescent="0.25">
      <c r="D103" s="3"/>
      <c r="E103" s="3"/>
      <c r="F103" s="3"/>
    </row>
    <row r="104" spans="4:6" x14ac:dyDescent="0.25">
      <c r="D104" s="3"/>
      <c r="E104" s="3"/>
      <c r="F104" s="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3"/>
      <c r="E107" s="3"/>
      <c r="F107" s="3"/>
    </row>
    <row r="108" spans="4:6" x14ac:dyDescent="0.25">
      <c r="D108" s="3"/>
      <c r="E108" s="3"/>
      <c r="F108" s="3"/>
    </row>
    <row r="109" spans="4:6" x14ac:dyDescent="0.25">
      <c r="D109" s="3"/>
      <c r="E109" s="3"/>
      <c r="F109" s="3"/>
    </row>
    <row r="110" spans="4:6" x14ac:dyDescent="0.25">
      <c r="D110" s="3"/>
      <c r="E110" s="3"/>
      <c r="F110" s="3"/>
    </row>
    <row r="111" spans="4:6" x14ac:dyDescent="0.25">
      <c r="D111" s="3"/>
      <c r="E111" s="3"/>
      <c r="F111" s="3"/>
    </row>
    <row r="112" spans="4:6" x14ac:dyDescent="0.25">
      <c r="D112" s="3"/>
      <c r="E112" s="3"/>
      <c r="F112" s="3"/>
    </row>
    <row r="113" spans="4:6" x14ac:dyDescent="0.25">
      <c r="D113" s="3"/>
      <c r="E113" s="3"/>
      <c r="F113" s="3"/>
    </row>
    <row r="114" spans="4:6" x14ac:dyDescent="0.25">
      <c r="D114" s="3"/>
      <c r="E114" s="3"/>
      <c r="F114" s="3"/>
    </row>
    <row r="115" spans="4:6" x14ac:dyDescent="0.25">
      <c r="D115" s="3"/>
      <c r="E115" s="3"/>
      <c r="F115" s="3"/>
    </row>
    <row r="116" spans="4:6" x14ac:dyDescent="0.25">
      <c r="D116" s="3"/>
      <c r="E116" s="3"/>
      <c r="F116" s="3"/>
    </row>
    <row r="117" spans="4:6" x14ac:dyDescent="0.25">
      <c r="D117" s="3"/>
      <c r="E117" s="3"/>
      <c r="F117" s="3"/>
    </row>
    <row r="118" spans="4:6" x14ac:dyDescent="0.25">
      <c r="D118" s="3"/>
      <c r="E118" s="3"/>
      <c r="F118" s="3"/>
    </row>
    <row r="119" spans="4:6" x14ac:dyDescent="0.25">
      <c r="D119" s="3"/>
      <c r="E119" s="3"/>
      <c r="F119" s="3"/>
    </row>
    <row r="120" spans="4:6" x14ac:dyDescent="0.25">
      <c r="D120" s="3"/>
      <c r="E120" s="3"/>
      <c r="F120" s="3"/>
    </row>
    <row r="121" spans="4:6" x14ac:dyDescent="0.25">
      <c r="D121" s="3"/>
      <c r="E121" s="3"/>
      <c r="F121" s="3"/>
    </row>
    <row r="122" spans="4:6" x14ac:dyDescent="0.25">
      <c r="D122" s="3"/>
      <c r="E122" s="3"/>
      <c r="F122" s="3"/>
    </row>
    <row r="123" spans="4:6" x14ac:dyDescent="0.25">
      <c r="D123" s="3"/>
      <c r="E123" s="3"/>
      <c r="F123" s="3"/>
    </row>
    <row r="124" spans="4:6" x14ac:dyDescent="0.25">
      <c r="D124" s="3"/>
      <c r="E124" s="3"/>
      <c r="F124" s="3"/>
    </row>
    <row r="125" spans="4:6" x14ac:dyDescent="0.25">
      <c r="D125" s="3"/>
      <c r="E125" s="3"/>
      <c r="F125" s="3"/>
    </row>
    <row r="126" spans="4:6" x14ac:dyDescent="0.25">
      <c r="D126" s="3"/>
      <c r="E126" s="3"/>
      <c r="F126" s="3"/>
    </row>
    <row r="127" spans="4:6" x14ac:dyDescent="0.25">
      <c r="D127" s="3"/>
      <c r="E127" s="3"/>
      <c r="F127" s="3"/>
    </row>
    <row r="128" spans="4:6" x14ac:dyDescent="0.25">
      <c r="D128" s="3"/>
      <c r="E128" s="3"/>
      <c r="F128" s="3"/>
    </row>
    <row r="129" spans="4:6" x14ac:dyDescent="0.25">
      <c r="D129" s="3"/>
      <c r="E129" s="3"/>
      <c r="F129" s="3"/>
    </row>
    <row r="130" spans="4:6" x14ac:dyDescent="0.25">
      <c r="D130" s="3"/>
      <c r="E130" s="3"/>
      <c r="F130" s="3"/>
    </row>
    <row r="131" spans="4:6" x14ac:dyDescent="0.25">
      <c r="D131" s="3"/>
      <c r="E131" s="3"/>
      <c r="F131" s="3"/>
    </row>
    <row r="132" spans="4:6" x14ac:dyDescent="0.25">
      <c r="D132" s="3"/>
      <c r="E132" s="3"/>
      <c r="F132" s="3"/>
    </row>
    <row r="133" spans="4:6" x14ac:dyDescent="0.25">
      <c r="D133" s="3"/>
      <c r="E133" s="3"/>
      <c r="F133" s="3"/>
    </row>
    <row r="134" spans="4:6" x14ac:dyDescent="0.25">
      <c r="D134" s="3"/>
      <c r="E134" s="3"/>
      <c r="F134" s="3"/>
    </row>
    <row r="135" spans="4:6" x14ac:dyDescent="0.25">
      <c r="D135" s="3"/>
      <c r="E135" s="3"/>
      <c r="F135" s="3"/>
    </row>
    <row r="136" spans="4:6" x14ac:dyDescent="0.25">
      <c r="D136" s="3"/>
      <c r="E136" s="3"/>
      <c r="F136" s="3"/>
    </row>
    <row r="137" spans="4:6" x14ac:dyDescent="0.25">
      <c r="D137" s="3"/>
      <c r="E137" s="3"/>
      <c r="F137" s="3"/>
    </row>
    <row r="138" spans="4:6" x14ac:dyDescent="0.25">
      <c r="D138" s="3"/>
      <c r="E138" s="3"/>
      <c r="F138" s="3"/>
    </row>
    <row r="139" spans="4:6" x14ac:dyDescent="0.25">
      <c r="D139" s="3"/>
      <c r="E139" s="3"/>
      <c r="F139" s="3"/>
    </row>
    <row r="140" spans="4:6" x14ac:dyDescent="0.25">
      <c r="D140" s="3"/>
      <c r="E140" s="3"/>
      <c r="F140" s="3"/>
    </row>
    <row r="141" spans="4:6" x14ac:dyDescent="0.25">
      <c r="D141" s="3"/>
      <c r="E141" s="3"/>
      <c r="F141" s="3"/>
    </row>
    <row r="142" spans="4:6" x14ac:dyDescent="0.25">
      <c r="D142" s="3"/>
      <c r="E142" s="3"/>
      <c r="F142" s="3"/>
    </row>
    <row r="143" spans="4:6" x14ac:dyDescent="0.25">
      <c r="D143" s="3"/>
      <c r="E143" s="3"/>
      <c r="F143" s="3"/>
    </row>
    <row r="144" spans="4:6" x14ac:dyDescent="0.25">
      <c r="D144" s="3"/>
      <c r="E144" s="3"/>
      <c r="F144" s="3"/>
    </row>
    <row r="145" spans="4:6" x14ac:dyDescent="0.25">
      <c r="D145" s="3"/>
      <c r="E145" s="3"/>
      <c r="F145" s="3"/>
    </row>
    <row r="146" spans="4:6" x14ac:dyDescent="0.25">
      <c r="D146" s="3"/>
      <c r="E146" s="3"/>
      <c r="F146" s="3"/>
    </row>
    <row r="147" spans="4:6" x14ac:dyDescent="0.25">
      <c r="D147" s="3"/>
      <c r="E147" s="3"/>
      <c r="F147" s="3"/>
    </row>
    <row r="148" spans="4:6" x14ac:dyDescent="0.25">
      <c r="D148" s="3"/>
      <c r="E148" s="3"/>
      <c r="F148" s="3"/>
    </row>
    <row r="149" spans="4:6" x14ac:dyDescent="0.25">
      <c r="D149" s="3"/>
      <c r="E149" s="3"/>
      <c r="F149" s="3"/>
    </row>
    <row r="150" spans="4:6" x14ac:dyDescent="0.25">
      <c r="D150" s="3"/>
      <c r="E150" s="3"/>
      <c r="F150" s="3"/>
    </row>
    <row r="151" spans="4:6" x14ac:dyDescent="0.25">
      <c r="D151" s="3"/>
      <c r="E151" s="3"/>
      <c r="F151" s="3"/>
    </row>
    <row r="152" spans="4:6" x14ac:dyDescent="0.25">
      <c r="D152" s="3"/>
      <c r="E152" s="3"/>
      <c r="F152" s="3"/>
    </row>
  </sheetData>
  <mergeCells count="13">
    <mergeCell ref="B61:C61"/>
    <mergeCell ref="B62:C62"/>
    <mergeCell ref="B65:C65"/>
    <mergeCell ref="B60:C60"/>
    <mergeCell ref="B1:C1"/>
    <mergeCell ref="B2:C2"/>
    <mergeCell ref="B4:C4"/>
    <mergeCell ref="B5:C5"/>
    <mergeCell ref="B55:C55"/>
    <mergeCell ref="B56:C56"/>
    <mergeCell ref="B57:C57"/>
    <mergeCell ref="B58:C58"/>
    <mergeCell ref="B59:C59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workbookViewId="0"/>
  </sheetViews>
  <sheetFormatPr baseColWidth="10" defaultRowHeight="15" x14ac:dyDescent="0.25"/>
  <cols>
    <col min="4" max="4" width="20.28515625" customWidth="1"/>
  </cols>
  <sheetData>
    <row r="1" spans="1:4" x14ac:dyDescent="0.25">
      <c r="A1" s="1" t="s">
        <v>0</v>
      </c>
      <c r="B1" s="2"/>
      <c r="C1" s="3"/>
      <c r="D1" s="4"/>
    </row>
    <row r="2" spans="1:4" x14ac:dyDescent="0.25">
      <c r="A2" s="3"/>
      <c r="B2" s="3"/>
      <c r="C2" s="3"/>
      <c r="D2" s="4"/>
    </row>
    <row r="3" spans="1:4" x14ac:dyDescent="0.25">
      <c r="A3" s="21" t="s">
        <v>2</v>
      </c>
      <c r="B3" s="20"/>
      <c r="C3" s="3"/>
      <c r="D3" s="4"/>
    </row>
    <row r="4" spans="1:4" x14ac:dyDescent="0.25">
      <c r="A4" s="22" t="s">
        <v>3</v>
      </c>
      <c r="B4" s="20"/>
      <c r="C4" s="3"/>
      <c r="D4" s="4"/>
    </row>
    <row r="5" spans="1:4" x14ac:dyDescent="0.25">
      <c r="A5" s="3"/>
      <c r="B5" s="3"/>
      <c r="C5" s="3"/>
      <c r="D5" s="4"/>
    </row>
    <row r="6" spans="1:4" x14ac:dyDescent="0.25">
      <c r="A6" s="3"/>
      <c r="B6" s="3"/>
      <c r="C6" s="3"/>
      <c r="D6" s="4"/>
    </row>
    <row r="7" spans="1:4" x14ac:dyDescent="0.25">
      <c r="A7" s="3"/>
      <c r="B7" s="5" t="s">
        <v>7</v>
      </c>
      <c r="C7" s="3"/>
      <c r="D7" s="4"/>
    </row>
    <row r="8" spans="1:4" x14ac:dyDescent="0.25">
      <c r="A8" s="6" t="s">
        <v>8</v>
      </c>
      <c r="B8" s="4">
        <v>875825</v>
      </c>
      <c r="C8" s="3"/>
      <c r="D8" s="4"/>
    </row>
    <row r="9" spans="1:4" x14ac:dyDescent="0.25">
      <c r="A9" s="6" t="s">
        <v>11</v>
      </c>
      <c r="B9" s="4">
        <v>868119</v>
      </c>
      <c r="C9" s="3"/>
      <c r="D9" s="4"/>
    </row>
    <row r="10" spans="1:4" x14ac:dyDescent="0.25">
      <c r="A10" s="6" t="s">
        <v>13</v>
      </c>
      <c r="B10" s="4">
        <v>1010995</v>
      </c>
      <c r="C10" s="3"/>
      <c r="D10" s="4"/>
    </row>
    <row r="11" spans="1:4" x14ac:dyDescent="0.25">
      <c r="A11" s="6" t="s">
        <v>14</v>
      </c>
      <c r="B11" s="4">
        <v>868545</v>
      </c>
      <c r="C11" s="3"/>
      <c r="D11" s="4"/>
    </row>
    <row r="12" spans="1:4" x14ac:dyDescent="0.25">
      <c r="A12" s="6" t="s">
        <v>15</v>
      </c>
      <c r="B12" s="4">
        <v>706084</v>
      </c>
      <c r="C12" s="3"/>
      <c r="D12" s="4"/>
    </row>
    <row r="13" spans="1:4" x14ac:dyDescent="0.25">
      <c r="A13" s="6" t="s">
        <v>16</v>
      </c>
      <c r="B13" s="4">
        <v>726407</v>
      </c>
      <c r="C13" s="3"/>
      <c r="D13" s="4"/>
    </row>
    <row r="14" spans="1:4" x14ac:dyDescent="0.25">
      <c r="A14" s="6" t="s">
        <v>17</v>
      </c>
      <c r="B14" s="4">
        <v>848160</v>
      </c>
      <c r="C14" s="3"/>
      <c r="D14" s="4"/>
    </row>
    <row r="15" spans="1:4" x14ac:dyDescent="0.25">
      <c r="A15" s="6" t="s">
        <v>18</v>
      </c>
      <c r="B15" s="4">
        <v>838912</v>
      </c>
      <c r="C15" s="3"/>
      <c r="D15" s="4"/>
    </row>
    <row r="16" spans="1:4" x14ac:dyDescent="0.25">
      <c r="A16" s="6" t="s">
        <v>19</v>
      </c>
      <c r="B16" s="4">
        <v>788156</v>
      </c>
      <c r="C16" s="3"/>
      <c r="D16" s="4"/>
    </row>
    <row r="17" spans="1:4" x14ac:dyDescent="0.25">
      <c r="A17" s="6" t="s">
        <v>20</v>
      </c>
      <c r="B17" s="4">
        <v>912141</v>
      </c>
      <c r="C17" s="3"/>
      <c r="D17" s="4"/>
    </row>
    <row r="18" spans="1:4" x14ac:dyDescent="0.25">
      <c r="A18" s="6" t="s">
        <v>21</v>
      </c>
      <c r="B18" s="4">
        <v>894595</v>
      </c>
      <c r="C18" s="3"/>
      <c r="D18" s="4"/>
    </row>
    <row r="19" spans="1:4" x14ac:dyDescent="0.25">
      <c r="A19" s="6" t="s">
        <v>22</v>
      </c>
      <c r="B19" s="4">
        <v>871005</v>
      </c>
      <c r="C19" s="3"/>
      <c r="D19" s="4"/>
    </row>
    <row r="20" spans="1:4" x14ac:dyDescent="0.25">
      <c r="A20" s="6" t="s">
        <v>23</v>
      </c>
      <c r="B20" s="4">
        <v>822501</v>
      </c>
      <c r="C20" s="3"/>
      <c r="D20" s="4"/>
    </row>
    <row r="21" spans="1:4" x14ac:dyDescent="0.25">
      <c r="A21" s="6" t="s">
        <v>24</v>
      </c>
      <c r="B21" s="4">
        <v>878651</v>
      </c>
      <c r="C21" s="3"/>
      <c r="D21" s="4"/>
    </row>
    <row r="22" spans="1:4" x14ac:dyDescent="0.25">
      <c r="A22" s="6" t="s">
        <v>25</v>
      </c>
      <c r="B22" s="4">
        <v>1043075</v>
      </c>
      <c r="C22" s="3"/>
      <c r="D22" s="4"/>
    </row>
    <row r="23" spans="1:4" x14ac:dyDescent="0.25">
      <c r="A23" s="6" t="s">
        <v>26</v>
      </c>
      <c r="B23" s="4">
        <v>760689</v>
      </c>
      <c r="C23" s="3"/>
      <c r="D23" s="4"/>
    </row>
    <row r="24" spans="1:4" x14ac:dyDescent="0.25">
      <c r="A24" s="6" t="s">
        <v>27</v>
      </c>
      <c r="B24" s="4">
        <v>678233</v>
      </c>
      <c r="C24" s="3"/>
      <c r="D24" s="4"/>
    </row>
    <row r="25" spans="1:4" x14ac:dyDescent="0.25">
      <c r="A25" s="6" t="s">
        <v>28</v>
      </c>
      <c r="B25" s="4">
        <v>691410</v>
      </c>
      <c r="C25" s="3"/>
      <c r="D25" s="4"/>
    </row>
    <row r="26" spans="1:4" x14ac:dyDescent="0.25">
      <c r="A26" s="6" t="s">
        <v>29</v>
      </c>
      <c r="B26" s="4">
        <v>818197</v>
      </c>
      <c r="C26" s="3"/>
      <c r="D26" s="4"/>
    </row>
    <row r="27" spans="1:4" x14ac:dyDescent="0.25">
      <c r="A27" s="6" t="s">
        <v>30</v>
      </c>
      <c r="B27" s="4">
        <v>857486</v>
      </c>
      <c r="C27" s="3"/>
      <c r="D27" s="4"/>
    </row>
    <row r="28" spans="1:4" x14ac:dyDescent="0.25">
      <c r="A28" s="6" t="s">
        <v>31</v>
      </c>
      <c r="B28" s="4">
        <v>773885</v>
      </c>
      <c r="C28" s="3"/>
      <c r="D28" s="4"/>
    </row>
    <row r="29" spans="1:4" x14ac:dyDescent="0.25">
      <c r="A29" s="6" t="s">
        <v>32</v>
      </c>
      <c r="B29" s="4">
        <v>907766</v>
      </c>
      <c r="C29" s="3"/>
      <c r="D29" s="4"/>
    </row>
    <row r="30" spans="1:4" x14ac:dyDescent="0.25">
      <c r="A30" s="6" t="s">
        <v>33</v>
      </c>
      <c r="B30" s="4">
        <v>931211</v>
      </c>
      <c r="C30" s="3"/>
      <c r="D30" s="4"/>
    </row>
    <row r="31" spans="1:4" x14ac:dyDescent="0.25">
      <c r="A31" s="6" t="s">
        <v>34</v>
      </c>
      <c r="B31" s="4">
        <v>884086</v>
      </c>
      <c r="C31" s="3"/>
      <c r="D31" s="4"/>
    </row>
    <row r="32" spans="1:4" x14ac:dyDescent="0.25">
      <c r="A32" s="6" t="s">
        <v>35</v>
      </c>
      <c r="B32" s="4">
        <v>885242</v>
      </c>
      <c r="C32" s="3"/>
      <c r="D32" s="4"/>
    </row>
    <row r="33" spans="1:4" x14ac:dyDescent="0.25">
      <c r="A33" s="6" t="s">
        <v>36</v>
      </c>
      <c r="B33" s="4">
        <v>877085</v>
      </c>
      <c r="C33" s="3"/>
      <c r="D33" s="4"/>
    </row>
    <row r="34" spans="1:4" x14ac:dyDescent="0.25">
      <c r="A34" s="6" t="s">
        <v>37</v>
      </c>
      <c r="B34" s="4">
        <v>1000532</v>
      </c>
      <c r="C34" s="3"/>
      <c r="D34" s="4"/>
    </row>
    <row r="35" spans="1:4" x14ac:dyDescent="0.25">
      <c r="A35" s="6" t="s">
        <v>38</v>
      </c>
      <c r="B35" s="4">
        <v>875509</v>
      </c>
      <c r="C35" s="3"/>
      <c r="D35" s="4"/>
    </row>
    <row r="36" spans="1:4" x14ac:dyDescent="0.25">
      <c r="A36" s="6" t="s">
        <v>39</v>
      </c>
      <c r="B36" s="4">
        <v>690971</v>
      </c>
      <c r="C36" s="3"/>
      <c r="D36" s="4"/>
    </row>
    <row r="37" spans="1:4" x14ac:dyDescent="0.25">
      <c r="A37" s="6" t="s">
        <v>40</v>
      </c>
      <c r="B37" s="4">
        <v>674413</v>
      </c>
      <c r="C37" s="3"/>
      <c r="D37" s="4"/>
    </row>
    <row r="38" spans="1:4" x14ac:dyDescent="0.25">
      <c r="A38" s="6" t="s">
        <v>41</v>
      </c>
      <c r="B38" s="4">
        <v>800868</v>
      </c>
      <c r="C38" s="3"/>
      <c r="D38" s="4"/>
    </row>
    <row r="39" spans="1:4" x14ac:dyDescent="0.25">
      <c r="A39" s="6" t="s">
        <v>42</v>
      </c>
      <c r="B39" s="4">
        <v>826585</v>
      </c>
      <c r="C39" s="3"/>
      <c r="D39" s="4"/>
    </row>
    <row r="40" spans="1:4" x14ac:dyDescent="0.25">
      <c r="A40" s="6" t="s">
        <v>43</v>
      </c>
      <c r="B40" s="4">
        <v>728503</v>
      </c>
      <c r="C40" s="3"/>
      <c r="D40" s="4"/>
    </row>
    <row r="41" spans="1:4" x14ac:dyDescent="0.25">
      <c r="A41" s="6" t="s">
        <v>44</v>
      </c>
      <c r="B41" s="4">
        <v>891116</v>
      </c>
      <c r="C41" s="3"/>
      <c r="D41" s="4"/>
    </row>
    <row r="42" spans="1:4" x14ac:dyDescent="0.25">
      <c r="A42" s="6" t="s">
        <v>45</v>
      </c>
      <c r="B42" s="4">
        <v>874013</v>
      </c>
      <c r="C42" s="3"/>
      <c r="D42" s="4"/>
    </row>
    <row r="43" spans="1:4" x14ac:dyDescent="0.25">
      <c r="A43" s="6" t="s">
        <v>46</v>
      </c>
      <c r="B43" s="4">
        <v>847401</v>
      </c>
      <c r="C43" s="3"/>
      <c r="D43" s="4"/>
    </row>
    <row r="44" spans="1:4" x14ac:dyDescent="0.25">
      <c r="A44" s="6" t="s">
        <v>47</v>
      </c>
      <c r="B44" s="4">
        <v>874541</v>
      </c>
      <c r="C44" s="3"/>
      <c r="D44" s="4"/>
    </row>
    <row r="45" spans="1:4" x14ac:dyDescent="0.25">
      <c r="A45" s="6" t="s">
        <v>48</v>
      </c>
      <c r="B45" s="4">
        <v>894669</v>
      </c>
      <c r="C45" s="3"/>
      <c r="D45" s="4"/>
    </row>
    <row r="46" spans="1:4" x14ac:dyDescent="0.25">
      <c r="A46" s="6" t="s">
        <v>49</v>
      </c>
      <c r="B46" s="4">
        <v>919290</v>
      </c>
      <c r="C46" s="3"/>
      <c r="D46" s="4"/>
    </row>
    <row r="47" spans="1:4" x14ac:dyDescent="0.25">
      <c r="A47" s="6" t="s">
        <v>50</v>
      </c>
      <c r="B47" s="4">
        <v>796462</v>
      </c>
      <c r="C47" s="3"/>
      <c r="D47" s="4"/>
    </row>
    <row r="48" spans="1:4" x14ac:dyDescent="0.25">
      <c r="A48" s="6" t="s">
        <v>51</v>
      </c>
      <c r="B48" s="4">
        <v>624222</v>
      </c>
      <c r="C48" s="3"/>
      <c r="D48" s="4"/>
    </row>
    <row r="49" spans="1:4" x14ac:dyDescent="0.25">
      <c r="A49" s="6" t="s">
        <v>52</v>
      </c>
      <c r="B49" s="4">
        <v>600484</v>
      </c>
      <c r="C49" s="3"/>
      <c r="D49" s="4"/>
    </row>
    <row r="50" spans="1:4" x14ac:dyDescent="0.25">
      <c r="A50" s="6" t="s">
        <v>53</v>
      </c>
      <c r="B50" s="4">
        <v>750781</v>
      </c>
      <c r="C50" s="3"/>
      <c r="D50" s="4"/>
    </row>
    <row r="51" spans="1:4" x14ac:dyDescent="0.25">
      <c r="A51" s="6" t="s">
        <v>54</v>
      </c>
      <c r="B51" s="4">
        <v>776998</v>
      </c>
      <c r="C51" s="3"/>
      <c r="D51" s="4"/>
    </row>
    <row r="52" spans="1:4" x14ac:dyDescent="0.25">
      <c r="A52" s="6" t="s">
        <v>55</v>
      </c>
      <c r="B52" s="4">
        <v>717144</v>
      </c>
      <c r="C52" s="3"/>
      <c r="D52" s="4"/>
    </row>
    <row r="53" spans="1:4" x14ac:dyDescent="0.25">
      <c r="A53" s="6" t="s">
        <v>56</v>
      </c>
      <c r="B53" s="4">
        <v>905710</v>
      </c>
      <c r="C53" s="3"/>
      <c r="D53" s="4"/>
    </row>
    <row r="54" spans="1:4" x14ac:dyDescent="0.25">
      <c r="A54" s="6" t="s">
        <v>57</v>
      </c>
      <c r="B54" s="4">
        <v>866042</v>
      </c>
      <c r="C54" s="3"/>
      <c r="D54" s="4"/>
    </row>
    <row r="55" spans="1:4" x14ac:dyDescent="0.25">
      <c r="A55" s="6" t="s">
        <v>58</v>
      </c>
      <c r="B55" s="4">
        <v>867441</v>
      </c>
      <c r="C55" s="3"/>
      <c r="D55" s="4"/>
    </row>
    <row r="56" spans="1:4" x14ac:dyDescent="0.25">
      <c r="A56" s="6" t="s">
        <v>59</v>
      </c>
      <c r="B56" s="4">
        <v>881260</v>
      </c>
      <c r="C56" s="3"/>
      <c r="D56" s="4"/>
    </row>
    <row r="57" spans="1:4" x14ac:dyDescent="0.25">
      <c r="A57" s="6" t="s">
        <v>60</v>
      </c>
      <c r="B57" s="4">
        <v>851610</v>
      </c>
      <c r="C57" s="3"/>
      <c r="D57" s="4"/>
    </row>
    <row r="58" spans="1:4" x14ac:dyDescent="0.25">
      <c r="A58" s="6" t="s">
        <v>61</v>
      </c>
      <c r="B58" s="4">
        <v>919005</v>
      </c>
      <c r="C58" s="3"/>
      <c r="D58" s="4"/>
    </row>
    <row r="59" spans="1:4" x14ac:dyDescent="0.25">
      <c r="A59" s="6" t="s">
        <v>62</v>
      </c>
      <c r="B59" s="4">
        <v>742534</v>
      </c>
      <c r="C59" s="3"/>
      <c r="D59" s="4"/>
    </row>
    <row r="60" spans="1:4" x14ac:dyDescent="0.25">
      <c r="A60" s="6" t="s">
        <v>63</v>
      </c>
      <c r="B60" s="4">
        <v>597904</v>
      </c>
      <c r="C60" s="3"/>
      <c r="D60" s="4"/>
    </row>
    <row r="61" spans="1:4" x14ac:dyDescent="0.25">
      <c r="A61" s="6" t="s">
        <v>64</v>
      </c>
      <c r="B61" s="4">
        <v>602589</v>
      </c>
      <c r="C61" s="3"/>
      <c r="D61" s="4"/>
    </row>
    <row r="62" spans="1:4" x14ac:dyDescent="0.25">
      <c r="A62" s="6" t="s">
        <v>65</v>
      </c>
      <c r="B62" s="4">
        <v>752128</v>
      </c>
      <c r="C62" s="3"/>
      <c r="D62" s="4"/>
    </row>
    <row r="63" spans="1:4" x14ac:dyDescent="0.25">
      <c r="A63" s="6" t="s">
        <v>66</v>
      </c>
      <c r="B63" s="4">
        <v>752520</v>
      </c>
      <c r="C63" s="3"/>
      <c r="D63" s="4"/>
    </row>
    <row r="64" spans="1:4" x14ac:dyDescent="0.25">
      <c r="A64" s="6" t="s">
        <v>67</v>
      </c>
      <c r="B64" s="4">
        <v>703934</v>
      </c>
      <c r="C64" s="3"/>
      <c r="D64" s="4"/>
    </row>
    <row r="65" spans="1:4" x14ac:dyDescent="0.25">
      <c r="A65" s="6" t="s">
        <v>68</v>
      </c>
      <c r="B65" s="4">
        <v>914954</v>
      </c>
      <c r="C65" s="3"/>
      <c r="D65" s="4"/>
    </row>
    <row r="66" spans="1:4" x14ac:dyDescent="0.25">
      <c r="A66" s="6" t="s">
        <v>69</v>
      </c>
      <c r="B66" s="4">
        <v>874459</v>
      </c>
      <c r="C66" s="3"/>
      <c r="D66" s="4"/>
    </row>
    <row r="67" spans="1:4" x14ac:dyDescent="0.25">
      <c r="A67" s="6" t="s">
        <v>70</v>
      </c>
      <c r="B67" s="4">
        <v>848677</v>
      </c>
      <c r="C67" s="3"/>
      <c r="D67" s="4"/>
    </row>
    <row r="68" spans="1:4" x14ac:dyDescent="0.25">
      <c r="A68" s="6" t="s">
        <v>71</v>
      </c>
      <c r="B68" s="4">
        <v>829972</v>
      </c>
      <c r="C68" s="3"/>
      <c r="D68" s="4"/>
    </row>
    <row r="69" spans="1:4" x14ac:dyDescent="0.25">
      <c r="A69" s="6" t="s">
        <v>72</v>
      </c>
      <c r="B69" s="4">
        <v>830352</v>
      </c>
      <c r="C69" s="3"/>
      <c r="D69" s="4"/>
    </row>
    <row r="70" spans="1:4" x14ac:dyDescent="0.25">
      <c r="A70" s="6" t="s">
        <v>73</v>
      </c>
      <c r="B70" s="4">
        <v>953032</v>
      </c>
      <c r="C70" s="3"/>
      <c r="D70" s="4"/>
    </row>
    <row r="71" spans="1:4" x14ac:dyDescent="0.25">
      <c r="A71" s="6" t="s">
        <v>74</v>
      </c>
      <c r="B71" s="4">
        <v>855534</v>
      </c>
      <c r="C71" s="3"/>
      <c r="D71" s="4"/>
    </row>
    <row r="72" spans="1:4" x14ac:dyDescent="0.25">
      <c r="A72" s="6" t="s">
        <v>75</v>
      </c>
      <c r="B72" s="4">
        <v>621921</v>
      </c>
      <c r="C72" s="3"/>
      <c r="D72" s="4"/>
    </row>
    <row r="73" spans="1:4" x14ac:dyDescent="0.25">
      <c r="A73" s="6" t="s">
        <v>76</v>
      </c>
      <c r="B73" s="4">
        <v>653936</v>
      </c>
      <c r="C73" s="3"/>
      <c r="D73" s="4"/>
    </row>
    <row r="74" spans="1:4" x14ac:dyDescent="0.25">
      <c r="A74" s="6" t="s">
        <v>77</v>
      </c>
      <c r="B74" s="4">
        <v>786910</v>
      </c>
      <c r="C74" s="3"/>
      <c r="D74" s="4"/>
    </row>
    <row r="75" spans="1:4" x14ac:dyDescent="0.25">
      <c r="A75" s="6" t="s">
        <v>78</v>
      </c>
      <c r="B75" s="4">
        <v>774256</v>
      </c>
      <c r="C75" s="3"/>
      <c r="D75" s="4"/>
    </row>
    <row r="76" spans="1:4" x14ac:dyDescent="0.25">
      <c r="A76" s="6" t="s">
        <v>79</v>
      </c>
      <c r="B76" s="4">
        <v>714634</v>
      </c>
      <c r="C76" s="3"/>
      <c r="D76" s="4"/>
    </row>
    <row r="77" spans="1:4" x14ac:dyDescent="0.25">
      <c r="A77" s="6" t="s">
        <v>80</v>
      </c>
      <c r="B77" s="4">
        <v>882964</v>
      </c>
      <c r="C77" s="3"/>
      <c r="D77" s="4"/>
    </row>
    <row r="78" spans="1:4" x14ac:dyDescent="0.25">
      <c r="A78" s="6" t="s">
        <v>81</v>
      </c>
      <c r="B78" s="4">
        <v>849903</v>
      </c>
      <c r="C78" s="3"/>
      <c r="D78" s="4"/>
    </row>
    <row r="79" spans="1:4" x14ac:dyDescent="0.25">
      <c r="A79" s="6" t="s">
        <v>82</v>
      </c>
      <c r="B79" s="4">
        <v>853009</v>
      </c>
      <c r="C79" s="3"/>
      <c r="D79" s="4"/>
    </row>
    <row r="80" spans="1:4" x14ac:dyDescent="0.25">
      <c r="A80" s="6" t="s">
        <v>83</v>
      </c>
      <c r="B80" s="4">
        <v>810206</v>
      </c>
      <c r="C80" s="3"/>
      <c r="D80" s="4"/>
    </row>
    <row r="81" spans="1:4" x14ac:dyDescent="0.25">
      <c r="A81" s="6" t="s">
        <v>84</v>
      </c>
      <c r="B81" s="4">
        <v>828798</v>
      </c>
      <c r="C81" s="3"/>
      <c r="D81" s="4"/>
    </row>
    <row r="82" spans="1:4" x14ac:dyDescent="0.25">
      <c r="A82" s="6" t="s">
        <v>85</v>
      </c>
      <c r="B82" s="4">
        <v>970707</v>
      </c>
      <c r="C82" s="3"/>
      <c r="D82" s="4"/>
    </row>
    <row r="83" spans="1:4" x14ac:dyDescent="0.25">
      <c r="A83" s="6" t="s">
        <v>86</v>
      </c>
      <c r="B83" s="4">
        <v>758110</v>
      </c>
      <c r="C83" s="3"/>
      <c r="D83" s="4"/>
    </row>
    <row r="84" spans="1:4" x14ac:dyDescent="0.25">
      <c r="A84" s="6" t="s">
        <v>87</v>
      </c>
      <c r="B84" s="4">
        <v>578532</v>
      </c>
      <c r="C84" s="3"/>
      <c r="D84" s="4"/>
    </row>
    <row r="85" spans="1:4" x14ac:dyDescent="0.25">
      <c r="A85" s="6" t="s">
        <v>88</v>
      </c>
      <c r="B85" s="4">
        <v>628254</v>
      </c>
      <c r="C85" s="3"/>
      <c r="D85" s="4"/>
    </row>
    <row r="86" spans="1:4" x14ac:dyDescent="0.25">
      <c r="A86" s="6" t="s">
        <v>89</v>
      </c>
      <c r="B86" s="4">
        <v>757678</v>
      </c>
      <c r="C86" s="3"/>
      <c r="D86" s="4"/>
    </row>
    <row r="87" spans="1:4" x14ac:dyDescent="0.25">
      <c r="A87" s="6" t="s">
        <v>90</v>
      </c>
      <c r="B87" s="4">
        <v>758330</v>
      </c>
      <c r="C87" s="3"/>
      <c r="D87" s="4"/>
    </row>
    <row r="88" spans="1:4" x14ac:dyDescent="0.25">
      <c r="A88" s="6" t="s">
        <v>91</v>
      </c>
      <c r="B88" s="4">
        <v>701799</v>
      </c>
      <c r="C88" s="3"/>
      <c r="D88" s="4"/>
    </row>
    <row r="89" spans="1:4" x14ac:dyDescent="0.25">
      <c r="A89" s="6" t="s">
        <v>92</v>
      </c>
      <c r="B89" s="4">
        <v>870857</v>
      </c>
      <c r="C89" s="3"/>
      <c r="D89" s="4"/>
    </row>
    <row r="90" spans="1:4" x14ac:dyDescent="0.25">
      <c r="A90" s="6" t="s">
        <v>93</v>
      </c>
      <c r="B90" s="4">
        <v>886330</v>
      </c>
      <c r="C90" s="3"/>
      <c r="D90" s="4"/>
    </row>
    <row r="91" spans="1:4" x14ac:dyDescent="0.25">
      <c r="A91" s="6" t="s">
        <v>94</v>
      </c>
      <c r="B91" s="4">
        <v>905383</v>
      </c>
      <c r="C91" s="3"/>
      <c r="D91" s="4"/>
    </row>
    <row r="92" spans="1:4" x14ac:dyDescent="0.25">
      <c r="A92" s="6" t="s">
        <v>95</v>
      </c>
      <c r="B92" s="4">
        <v>845018</v>
      </c>
      <c r="C92" s="3"/>
      <c r="D92" s="4"/>
    </row>
    <row r="93" spans="1:4" x14ac:dyDescent="0.25">
      <c r="A93" s="6" t="s">
        <v>96</v>
      </c>
      <c r="B93" s="4">
        <v>903596</v>
      </c>
      <c r="C93" s="3"/>
      <c r="D93" s="4"/>
    </row>
    <row r="94" spans="1:4" x14ac:dyDescent="0.25">
      <c r="A94" s="6" t="s">
        <v>97</v>
      </c>
      <c r="B94" s="4">
        <v>1017820</v>
      </c>
      <c r="C94" s="3"/>
      <c r="D94" s="4"/>
    </row>
    <row r="95" spans="1:4" x14ac:dyDescent="0.25">
      <c r="A95" s="6" t="s">
        <v>98</v>
      </c>
      <c r="B95" s="4">
        <v>743902</v>
      </c>
      <c r="C95" s="3"/>
      <c r="D95" s="4"/>
    </row>
    <row r="96" spans="1:4" x14ac:dyDescent="0.25">
      <c r="A96" s="6" t="s">
        <v>99</v>
      </c>
      <c r="B96" s="4">
        <v>620779</v>
      </c>
      <c r="C96" s="3"/>
      <c r="D96" s="4"/>
    </row>
    <row r="97" spans="1:4" x14ac:dyDescent="0.25">
      <c r="A97" s="6" t="s">
        <v>100</v>
      </c>
      <c r="B97" s="4">
        <v>634528</v>
      </c>
      <c r="C97" s="3"/>
      <c r="D97" s="4"/>
    </row>
    <row r="98" spans="1:4" x14ac:dyDescent="0.25">
      <c r="A98" s="6" t="s">
        <v>101</v>
      </c>
      <c r="B98" s="4">
        <v>725624</v>
      </c>
      <c r="C98" s="3"/>
      <c r="D98" s="4"/>
    </row>
    <row r="99" spans="1:4" x14ac:dyDescent="0.25">
      <c r="A99" s="6" t="s">
        <v>102</v>
      </c>
      <c r="B99" s="4">
        <v>757417</v>
      </c>
      <c r="C99" s="3"/>
      <c r="D99" s="4"/>
    </row>
    <row r="100" spans="1:4" x14ac:dyDescent="0.25">
      <c r="A100" s="6" t="s">
        <v>103</v>
      </c>
      <c r="B100" s="4">
        <v>638109</v>
      </c>
      <c r="C100" s="3"/>
      <c r="D100" s="4"/>
    </row>
    <row r="101" spans="1:4" x14ac:dyDescent="0.25">
      <c r="A101" s="6" t="s">
        <v>104</v>
      </c>
      <c r="B101" s="4">
        <v>807248</v>
      </c>
      <c r="C101" s="3"/>
      <c r="D101" s="4"/>
    </row>
    <row r="102" spans="1:4" x14ac:dyDescent="0.25">
      <c r="A102" s="6" t="s">
        <v>105</v>
      </c>
      <c r="B102" s="4">
        <v>855374</v>
      </c>
      <c r="C102" s="3"/>
      <c r="D102" s="4"/>
    </row>
    <row r="103" spans="1:4" x14ac:dyDescent="0.25">
      <c r="A103" s="6" t="s">
        <v>106</v>
      </c>
      <c r="B103" s="4">
        <v>807497</v>
      </c>
      <c r="C103" s="3"/>
      <c r="D103" s="4"/>
    </row>
    <row r="104" spans="1:4" x14ac:dyDescent="0.25">
      <c r="A104" s="6" t="s">
        <v>107</v>
      </c>
      <c r="B104" s="4">
        <v>783227</v>
      </c>
      <c r="C104" s="3"/>
      <c r="D104" s="4"/>
    </row>
    <row r="105" spans="1:4" x14ac:dyDescent="0.25">
      <c r="A105" s="6" t="s">
        <v>108</v>
      </c>
      <c r="B105" s="4">
        <v>745625</v>
      </c>
      <c r="C105" s="3"/>
      <c r="D105" s="4"/>
    </row>
    <row r="106" spans="1:4" x14ac:dyDescent="0.25">
      <c r="A106" s="6" t="s">
        <v>109</v>
      </c>
      <c r="B106" s="4">
        <v>810493</v>
      </c>
      <c r="C106" s="3"/>
      <c r="D106" s="4"/>
    </row>
    <row r="107" spans="1:4" x14ac:dyDescent="0.25">
      <c r="A107" s="6" t="s">
        <v>110</v>
      </c>
      <c r="B107" s="4">
        <v>688046</v>
      </c>
      <c r="C107" s="3"/>
      <c r="D107" s="4"/>
    </row>
    <row r="108" spans="1:4" x14ac:dyDescent="0.25">
      <c r="A108" s="6" t="s">
        <v>111</v>
      </c>
      <c r="B108" s="4">
        <v>504028</v>
      </c>
      <c r="C108" s="3"/>
      <c r="D108" s="4"/>
    </row>
    <row r="109" spans="1:4" x14ac:dyDescent="0.25">
      <c r="A109" s="6" t="s">
        <v>112</v>
      </c>
      <c r="B109" s="4">
        <v>500091</v>
      </c>
      <c r="C109" s="3"/>
      <c r="D109" s="4"/>
    </row>
    <row r="110" spans="1:4" x14ac:dyDescent="0.25">
      <c r="A110" s="6" t="s">
        <v>113</v>
      </c>
      <c r="B110" s="4">
        <v>654771</v>
      </c>
      <c r="C110" s="3"/>
      <c r="D110" s="4"/>
    </row>
    <row r="111" spans="1:4" x14ac:dyDescent="0.25">
      <c r="A111" s="6" t="s">
        <v>114</v>
      </c>
      <c r="B111" s="4">
        <v>655927</v>
      </c>
      <c r="C111" s="3"/>
      <c r="D111" s="4"/>
    </row>
    <row r="112" spans="1:4" x14ac:dyDescent="0.25">
      <c r="A112" s="6" t="s">
        <v>115</v>
      </c>
      <c r="B112" s="4">
        <v>551877</v>
      </c>
      <c r="C112" s="3"/>
      <c r="D112" s="4"/>
    </row>
    <row r="113" spans="1:4" x14ac:dyDescent="0.25">
      <c r="A113" s="6" t="s">
        <v>116</v>
      </c>
      <c r="B113" s="4">
        <v>746233</v>
      </c>
      <c r="C113" s="3"/>
      <c r="D113" s="4"/>
    </row>
    <row r="114" spans="1:4" x14ac:dyDescent="0.25">
      <c r="A114" s="6" t="s">
        <v>117</v>
      </c>
      <c r="B114" s="4">
        <v>797527</v>
      </c>
      <c r="C114" s="3"/>
      <c r="D114" s="4"/>
    </row>
    <row r="115" spans="1:4" x14ac:dyDescent="0.25">
      <c r="A115" s="6" t="s">
        <v>118</v>
      </c>
      <c r="B115" s="4">
        <v>766706</v>
      </c>
      <c r="C115" s="3"/>
      <c r="D115" s="4"/>
    </row>
    <row r="116" spans="1:4" x14ac:dyDescent="0.25">
      <c r="A116" s="6" t="s">
        <v>119</v>
      </c>
      <c r="B116" s="4">
        <v>795815</v>
      </c>
      <c r="C116" s="3"/>
      <c r="D116" s="4"/>
    </row>
    <row r="117" spans="1:4" x14ac:dyDescent="0.25">
      <c r="A117" s="6" t="s">
        <v>120</v>
      </c>
      <c r="B117" s="4">
        <v>763024</v>
      </c>
      <c r="C117" s="3"/>
      <c r="D117" s="4"/>
    </row>
    <row r="118" spans="1:4" x14ac:dyDescent="0.25">
      <c r="A118" s="6" t="s">
        <v>121</v>
      </c>
      <c r="B118" s="4">
        <v>849464</v>
      </c>
      <c r="C118" s="3"/>
      <c r="D118" s="4"/>
    </row>
    <row r="119" spans="1:4" x14ac:dyDescent="0.25">
      <c r="A119" s="6" t="s">
        <v>122</v>
      </c>
      <c r="B119" s="4">
        <v>598552</v>
      </c>
      <c r="C119" s="3"/>
      <c r="D119" s="4"/>
    </row>
    <row r="120" spans="1:4" x14ac:dyDescent="0.25">
      <c r="A120" s="6" t="s">
        <v>123</v>
      </c>
      <c r="B120" s="4">
        <v>558034</v>
      </c>
      <c r="C120" s="3"/>
      <c r="D120" s="4"/>
    </row>
    <row r="121" spans="1:4" x14ac:dyDescent="0.25">
      <c r="A121" s="6" t="s">
        <v>124</v>
      </c>
      <c r="B121" s="4">
        <v>579435</v>
      </c>
      <c r="C121" s="3"/>
      <c r="D121" s="4"/>
    </row>
    <row r="122" spans="1:4" x14ac:dyDescent="0.25">
      <c r="A122" s="6" t="s">
        <v>125</v>
      </c>
      <c r="B122" s="4">
        <v>696515</v>
      </c>
      <c r="C122" s="3"/>
      <c r="D122" s="4"/>
    </row>
    <row r="123" spans="1:4" x14ac:dyDescent="0.25">
      <c r="A123" s="6" t="s">
        <v>126</v>
      </c>
      <c r="B123" s="4">
        <v>707482</v>
      </c>
      <c r="C123" s="3"/>
      <c r="D123" s="4"/>
    </row>
    <row r="124" spans="1:4" x14ac:dyDescent="0.25">
      <c r="A124" s="6" t="s">
        <v>127</v>
      </c>
      <c r="B124" s="4">
        <v>623110</v>
      </c>
      <c r="C124" s="3"/>
      <c r="D124" s="4"/>
    </row>
    <row r="125" spans="1:4" x14ac:dyDescent="0.25">
      <c r="A125" s="6" t="s">
        <v>128</v>
      </c>
      <c r="B125" s="4">
        <v>818876</v>
      </c>
      <c r="C125" s="3"/>
      <c r="D125" s="4"/>
    </row>
    <row r="126" spans="1:4" x14ac:dyDescent="0.25">
      <c r="A126" s="6" t="s">
        <v>129</v>
      </c>
      <c r="B126" s="4">
        <v>835078</v>
      </c>
      <c r="C126" s="3"/>
      <c r="D126" s="4"/>
    </row>
    <row r="127" spans="1:4" x14ac:dyDescent="0.25">
      <c r="A127" s="6" t="s">
        <v>130</v>
      </c>
      <c r="B127" s="4">
        <v>785191</v>
      </c>
      <c r="C127" s="3"/>
      <c r="D127" s="4"/>
    </row>
    <row r="128" spans="1:4" x14ac:dyDescent="0.25">
      <c r="A128" s="6" t="s">
        <v>131</v>
      </c>
      <c r="B128" s="4">
        <v>866476</v>
      </c>
      <c r="C128" s="3"/>
      <c r="D128" s="4"/>
    </row>
    <row r="129" spans="1:4" x14ac:dyDescent="0.25">
      <c r="A129" s="6" t="s">
        <v>132</v>
      </c>
      <c r="B129" s="4">
        <v>903985</v>
      </c>
      <c r="C129" s="3"/>
      <c r="D129" s="4"/>
    </row>
    <row r="130" spans="1:4" x14ac:dyDescent="0.25">
      <c r="A130" s="6" t="s">
        <v>133</v>
      </c>
      <c r="B130" s="4">
        <v>1004159</v>
      </c>
      <c r="C130" s="3"/>
      <c r="D130" s="4"/>
    </row>
    <row r="131" spans="1:4" x14ac:dyDescent="0.25">
      <c r="A131" s="6" t="s">
        <v>134</v>
      </c>
      <c r="B131" s="4">
        <v>912977</v>
      </c>
      <c r="C131" s="3"/>
      <c r="D131" s="4"/>
    </row>
    <row r="132" spans="1:4" x14ac:dyDescent="0.25">
      <c r="A132" s="6" t="s">
        <v>135</v>
      </c>
      <c r="B132" s="4">
        <v>629945</v>
      </c>
      <c r="C132" s="3"/>
      <c r="D132" s="4"/>
    </row>
    <row r="133" spans="1:4" x14ac:dyDescent="0.25">
      <c r="A133" s="6" t="s">
        <v>136</v>
      </c>
      <c r="B133" s="4">
        <v>666381</v>
      </c>
      <c r="C133" s="3"/>
      <c r="D133" s="4"/>
    </row>
    <row r="134" spans="1:4" x14ac:dyDescent="0.25">
      <c r="A134" s="6" t="s">
        <v>137</v>
      </c>
      <c r="B134" s="4">
        <v>833804</v>
      </c>
      <c r="C134" s="3"/>
      <c r="D134" s="4"/>
    </row>
    <row r="135" spans="1:4" x14ac:dyDescent="0.25">
      <c r="A135" s="3"/>
      <c r="B135" s="3"/>
      <c r="C135" s="3"/>
      <c r="D135" s="4"/>
    </row>
    <row r="136" spans="1:4" x14ac:dyDescent="0.25">
      <c r="A136" s="19" t="s">
        <v>138</v>
      </c>
      <c r="B136" s="20"/>
      <c r="C136" s="3"/>
      <c r="D136" s="4"/>
    </row>
    <row r="137" spans="1:4" x14ac:dyDescent="0.25">
      <c r="A137" s="19" t="s">
        <v>139</v>
      </c>
      <c r="B137" s="20"/>
      <c r="C137" s="3"/>
      <c r="D137" s="4"/>
    </row>
    <row r="138" spans="1:4" x14ac:dyDescent="0.25">
      <c r="A138" s="19" t="s">
        <v>140</v>
      </c>
      <c r="B138" s="20"/>
      <c r="C138" s="3"/>
      <c r="D138" s="4"/>
    </row>
    <row r="139" spans="1:4" x14ac:dyDescent="0.25">
      <c r="A139" s="3" t="s">
        <v>12</v>
      </c>
      <c r="B139" s="3"/>
      <c r="C139" s="3"/>
      <c r="D139" s="4"/>
    </row>
    <row r="140" spans="1:4" x14ac:dyDescent="0.25">
      <c r="A140" s="19" t="s">
        <v>141</v>
      </c>
      <c r="B140" s="20"/>
      <c r="C140" s="3"/>
      <c r="D140" s="4"/>
    </row>
    <row r="141" spans="1:4" x14ac:dyDescent="0.25">
      <c r="A141" s="3" t="s">
        <v>12</v>
      </c>
      <c r="B141" s="3"/>
      <c r="C141" s="3"/>
      <c r="D141" s="4"/>
    </row>
    <row r="142" spans="1:4" x14ac:dyDescent="0.25">
      <c r="A142" s="3"/>
      <c r="B142" s="3"/>
      <c r="C142" s="3"/>
      <c r="D142" s="4"/>
    </row>
    <row r="143" spans="1:4" x14ac:dyDescent="0.25">
      <c r="A143" s="19" t="s">
        <v>142</v>
      </c>
      <c r="B143" s="20"/>
      <c r="C143" s="3"/>
      <c r="D143" s="4"/>
    </row>
    <row r="144" spans="1:4" x14ac:dyDescent="0.25">
      <c r="A144" s="3"/>
      <c r="B144" s="3"/>
      <c r="C144" s="3"/>
      <c r="D144" s="4"/>
    </row>
    <row r="145" spans="1:4" x14ac:dyDescent="0.25">
      <c r="A145" s="19" t="s">
        <v>143</v>
      </c>
      <c r="B145" s="20"/>
      <c r="C145" s="3"/>
      <c r="D145" s="4"/>
    </row>
    <row r="146" spans="1:4" x14ac:dyDescent="0.25">
      <c r="A146" s="3"/>
      <c r="B146" s="3"/>
      <c r="C146" s="3"/>
      <c r="D146" s="4"/>
    </row>
    <row r="147" spans="1:4" x14ac:dyDescent="0.25">
      <c r="A147" s="3"/>
      <c r="B147" s="3"/>
      <c r="C147" s="3"/>
      <c r="D147" s="4"/>
    </row>
    <row r="148" spans="1:4" x14ac:dyDescent="0.25">
      <c r="A148" s="19" t="s">
        <v>144</v>
      </c>
      <c r="B148" s="20"/>
      <c r="C148" s="3"/>
      <c r="D148" s="4"/>
    </row>
    <row r="149" spans="1:4" x14ac:dyDescent="0.25">
      <c r="A149" s="19" t="s">
        <v>145</v>
      </c>
      <c r="B149" s="20"/>
      <c r="C149" s="3"/>
      <c r="D149" s="4"/>
    </row>
    <row r="150" spans="1:4" x14ac:dyDescent="0.25">
      <c r="A150" s="19" t="s">
        <v>146</v>
      </c>
      <c r="B150" s="20"/>
      <c r="C150" s="3"/>
      <c r="D150" s="4"/>
    </row>
    <row r="151" spans="1:4" x14ac:dyDescent="0.25">
      <c r="A151" s="3"/>
      <c r="B151" s="3"/>
      <c r="C151" s="3"/>
      <c r="D151" s="4"/>
    </row>
    <row r="152" spans="1:4" x14ac:dyDescent="0.25">
      <c r="A152" s="3"/>
      <c r="B152" s="3"/>
      <c r="C152" s="3"/>
      <c r="D152" s="4"/>
    </row>
  </sheetData>
  <mergeCells count="11">
    <mergeCell ref="A149:B149"/>
    <mergeCell ref="A3:B3"/>
    <mergeCell ref="A4:B4"/>
    <mergeCell ref="A150:B150"/>
    <mergeCell ref="A136:B136"/>
    <mergeCell ref="A137:B137"/>
    <mergeCell ref="A138:B138"/>
    <mergeCell ref="A140:B140"/>
    <mergeCell ref="A143:B143"/>
    <mergeCell ref="A145:B145"/>
    <mergeCell ref="A148:B14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ENTRAR</cp:lastModifiedBy>
  <dcterms:created xsi:type="dcterms:W3CDTF">2012-02-09T11:02:33Z</dcterms:created>
  <dcterms:modified xsi:type="dcterms:W3CDTF">2014-12-16T12:34:36Z</dcterms:modified>
</cp:coreProperties>
</file>